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SZ\"/>
    </mc:Choice>
  </mc:AlternateContent>
  <bookViews>
    <workbookView xWindow="0" yWindow="0" windowWidth="23040" windowHeight="9192" tabRatio="796"/>
  </bookViews>
  <sheets>
    <sheet name="2021" sheetId="22" r:id="rId1"/>
  </sheets>
  <calcPr calcId="162913"/>
</workbook>
</file>

<file path=xl/calcChain.xml><?xml version="1.0" encoding="utf-8"?>
<calcChain xmlns="http://schemas.openxmlformats.org/spreadsheetml/2006/main">
  <c r="X31" i="22" l="1"/>
  <c r="X32" i="22"/>
  <c r="X33" i="22"/>
  <c r="X34" i="22"/>
  <c r="X35" i="22"/>
  <c r="X36" i="22"/>
  <c r="X37" i="22"/>
  <c r="X38" i="22"/>
  <c r="X39" i="22"/>
  <c r="X30" i="22"/>
  <c r="T31" i="22"/>
  <c r="T32" i="22"/>
  <c r="T33" i="22"/>
  <c r="T34" i="22"/>
  <c r="T35" i="22"/>
  <c r="T36" i="22"/>
  <c r="T37" i="22"/>
  <c r="T38" i="22"/>
  <c r="T39" i="22"/>
  <c r="T30" i="22"/>
  <c r="P31" i="22"/>
  <c r="P32" i="22"/>
  <c r="P33" i="22"/>
  <c r="P34" i="22"/>
  <c r="P35" i="22"/>
  <c r="P36" i="22"/>
  <c r="P37" i="22"/>
  <c r="P38" i="22"/>
  <c r="P39" i="22"/>
  <c r="P30" i="22"/>
  <c r="L29" i="22"/>
  <c r="L30" i="22"/>
  <c r="L31" i="22"/>
  <c r="L32" i="22"/>
  <c r="L33" i="22"/>
  <c r="L34" i="22"/>
  <c r="L35" i="22"/>
  <c r="L36" i="22"/>
  <c r="L37" i="22"/>
  <c r="L38" i="22"/>
  <c r="L39" i="22"/>
  <c r="L28" i="22"/>
  <c r="H29" i="22"/>
  <c r="H30" i="22"/>
  <c r="H31" i="22"/>
  <c r="H32" i="22"/>
  <c r="H33" i="22"/>
  <c r="H34" i="22"/>
  <c r="H35" i="22"/>
  <c r="H36" i="22"/>
  <c r="H37" i="22"/>
  <c r="H38" i="22"/>
  <c r="H39" i="22"/>
  <c r="H28" i="22"/>
  <c r="D29" i="22"/>
  <c r="D30" i="22"/>
  <c r="D31" i="22"/>
  <c r="D32" i="22"/>
  <c r="D33" i="22"/>
  <c r="D34" i="22"/>
  <c r="D35" i="22"/>
  <c r="D36" i="22"/>
  <c r="D37" i="22"/>
  <c r="D38" i="22"/>
  <c r="D39" i="22"/>
  <c r="D2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8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L7" i="22"/>
  <c r="H7" i="22"/>
  <c r="D7" i="22"/>
  <c r="F28" i="22"/>
  <c r="M7" i="22"/>
  <c r="N7" i="22" s="1"/>
  <c r="I7" i="22"/>
  <c r="J7" i="22" s="1"/>
  <c r="E7" i="22"/>
  <c r="F7" i="22" s="1"/>
  <c r="Z39" i="22"/>
  <c r="V39" i="22"/>
  <c r="R39" i="22"/>
  <c r="N39" i="22"/>
  <c r="J39" i="22"/>
  <c r="F39" i="22"/>
  <c r="Z38" i="22"/>
  <c r="V38" i="22"/>
  <c r="R38" i="22"/>
  <c r="N38" i="22"/>
  <c r="J38" i="22"/>
  <c r="F38" i="22"/>
  <c r="Z37" i="22"/>
  <c r="V37" i="22"/>
  <c r="R37" i="22"/>
  <c r="N37" i="22"/>
  <c r="J37" i="22"/>
  <c r="F37" i="22"/>
  <c r="Z36" i="22"/>
  <c r="V36" i="22"/>
  <c r="R36" i="22"/>
  <c r="N36" i="22"/>
  <c r="J36" i="22"/>
  <c r="F36" i="22"/>
  <c r="Z35" i="22"/>
  <c r="V35" i="22"/>
  <c r="R35" i="22"/>
  <c r="N35" i="22"/>
  <c r="J35" i="22"/>
  <c r="F35" i="22"/>
  <c r="Z34" i="22"/>
  <c r="V34" i="22"/>
  <c r="R34" i="22"/>
  <c r="N34" i="22"/>
  <c r="J34" i="22"/>
  <c r="F34" i="22"/>
  <c r="Z33" i="22"/>
  <c r="V33" i="22"/>
  <c r="R33" i="22"/>
  <c r="N33" i="22"/>
  <c r="J33" i="22"/>
  <c r="F33" i="22"/>
  <c r="Z32" i="22"/>
  <c r="V32" i="22"/>
  <c r="R32" i="22"/>
  <c r="N32" i="22"/>
  <c r="J32" i="22"/>
  <c r="F32" i="22"/>
  <c r="Z31" i="22"/>
  <c r="V31" i="22"/>
  <c r="R31" i="22"/>
  <c r="N31" i="22"/>
  <c r="J31" i="22"/>
  <c r="F31" i="22"/>
  <c r="Z30" i="22"/>
  <c r="V30" i="22"/>
  <c r="R30" i="22"/>
  <c r="N30" i="22"/>
  <c r="J30" i="22"/>
  <c r="F30" i="22"/>
  <c r="N29" i="22"/>
  <c r="J29" i="22"/>
  <c r="F29" i="22"/>
  <c r="N28" i="22"/>
  <c r="J28" i="22"/>
  <c r="Z21" i="22"/>
  <c r="V21" i="22"/>
  <c r="R21" i="22"/>
  <c r="Z20" i="22"/>
  <c r="V20" i="22"/>
  <c r="R20" i="22"/>
  <c r="Z19" i="22"/>
  <c r="V19" i="22"/>
  <c r="R19" i="22"/>
  <c r="Z18" i="22"/>
  <c r="V18" i="22"/>
  <c r="R18" i="22"/>
  <c r="Z17" i="22"/>
  <c r="V17" i="22"/>
  <c r="R17" i="22"/>
  <c r="Z16" i="22"/>
  <c r="V16" i="22"/>
  <c r="R16" i="22"/>
  <c r="Z15" i="22"/>
  <c r="V15" i="22"/>
  <c r="R15" i="22"/>
  <c r="Z14" i="22"/>
  <c r="V14" i="22"/>
  <c r="R14" i="22"/>
  <c r="Z13" i="22"/>
  <c r="V13" i="22"/>
  <c r="R13" i="22"/>
  <c r="Z12" i="22"/>
  <c r="V12" i="22"/>
  <c r="R12" i="22"/>
  <c r="Z11" i="22"/>
  <c r="V11" i="22"/>
  <c r="R11" i="22"/>
  <c r="Z10" i="22"/>
  <c r="V10" i="22"/>
  <c r="R10" i="22"/>
  <c r="Z9" i="22"/>
  <c r="V9" i="22"/>
  <c r="R9" i="22"/>
  <c r="Z8" i="22"/>
  <c r="V8" i="22"/>
  <c r="R8" i="22"/>
</calcChain>
</file>

<file path=xl/sharedStrings.xml><?xml version="1.0" encoding="utf-8"?>
<sst xmlns="http://schemas.openxmlformats.org/spreadsheetml/2006/main" count="115" uniqueCount="47">
  <si>
    <t>Kategória/év</t>
  </si>
  <si>
    <t>Gyakornok</t>
  </si>
  <si>
    <t>Mesterpedagógus</t>
  </si>
  <si>
    <t>Kutatótanár</t>
  </si>
  <si>
    <t>1. </t>
  </si>
  <si>
    <t>2. </t>
  </si>
  <si>
    <t>3. </t>
  </si>
  <si>
    <t>4. </t>
  </si>
  <si>
    <t>5. </t>
  </si>
  <si>
    <t>6. </t>
  </si>
  <si>
    <t>15-17</t>
  </si>
  <si>
    <t>7. </t>
  </si>
  <si>
    <t>18-20</t>
  </si>
  <si>
    <t>8. </t>
  </si>
  <si>
    <t>21-23</t>
  </si>
  <si>
    <t>9. </t>
  </si>
  <si>
    <t>24-26</t>
  </si>
  <si>
    <t>10. </t>
  </si>
  <si>
    <t>27-29</t>
  </si>
  <si>
    <t>11. </t>
  </si>
  <si>
    <t>30-32</t>
  </si>
  <si>
    <t>12. </t>
  </si>
  <si>
    <t>33-35</t>
  </si>
  <si>
    <t>13. </t>
  </si>
  <si>
    <t>36-38</t>
  </si>
  <si>
    <t>14. </t>
  </si>
  <si>
    <t>39-41</t>
  </si>
  <si>
    <t>15. </t>
  </si>
  <si>
    <t>42-44</t>
  </si>
  <si>
    <t>0 --2/4</t>
  </si>
  <si>
    <t xml:space="preserve">3 -- 5 </t>
  </si>
  <si>
    <t xml:space="preserve">6 -- 8 </t>
  </si>
  <si>
    <t xml:space="preserve">9 --11 </t>
  </si>
  <si>
    <t>12--14</t>
  </si>
  <si>
    <t>középfokú</t>
  </si>
  <si>
    <t>Pedagógus I.</t>
  </si>
  <si>
    <t>mesterfok (egyetem)</t>
  </si>
  <si>
    <t xml:space="preserve">alapfok (főiskola) </t>
  </si>
  <si>
    <t xml:space="preserve">Pedagógus II. </t>
  </si>
  <si>
    <t>különbözet</t>
  </si>
  <si>
    <t>középfokú 167400 Ft minimálbérrel</t>
  </si>
  <si>
    <t>alapfok (főiskola)  167400 Ft minimálbérrel</t>
  </si>
  <si>
    <t>mesterfok (egyetem) 167400 Ft minimálbérrel</t>
  </si>
  <si>
    <t>mesterfok (egyetem)   167400 Ft minimálbérrel</t>
  </si>
  <si>
    <t>alapfok (főiskola) 167400 Ft minimálbérrel</t>
  </si>
  <si>
    <t>ágazati szakmai pótlék</t>
  </si>
  <si>
    <t xml:space="preserve">különbözet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</si>
</sst>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Calibri Light"/>
      <family val="2"/>
    </font>
    <font>
      <b/>
      <sz val="11"/>
      <color theme="1"/>
      <name val="Calibri Light"/>
      <family val="2"/>
    </font>
    <font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9"/>
  <sheetViews>
    <sheetView tabSelected="1" zoomScale="85" zoomScaleNormal="85" workbookViewId="0">
      <selection activeCell="G8" sqref="G8"/>
    </sheetView>
  </sheetViews>
  <sheetFormatPr defaultRowHeight="14.4" x14ac:dyDescent="0.3"/>
  <cols>
    <col min="1" max="5" width="8.88671875" style="3"/>
    <col min="6" max="6" width="10" style="3" customWidth="1"/>
    <col min="7" max="9" width="8.88671875" style="3"/>
    <col min="10" max="10" width="10" style="3" customWidth="1"/>
    <col min="11" max="13" width="8.88671875" style="3"/>
    <col min="14" max="14" width="9.6640625" style="3" customWidth="1"/>
    <col min="15" max="17" width="8.88671875" style="3"/>
    <col min="18" max="18" width="9.44140625" style="3" customWidth="1"/>
    <col min="19" max="21" width="8.88671875" style="3"/>
    <col min="22" max="22" width="9.44140625" style="3" customWidth="1"/>
    <col min="23" max="25" width="8.88671875" style="3"/>
    <col min="26" max="26" width="9.77734375" style="3" customWidth="1"/>
    <col min="27" max="16384" width="8.88671875" style="3"/>
  </cols>
  <sheetData>
    <row r="5" spans="1:26" x14ac:dyDescent="0.3">
      <c r="A5" s="36" t="s">
        <v>0</v>
      </c>
      <c r="B5" s="36"/>
      <c r="C5" s="32" t="s">
        <v>1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  <c r="O5" s="1" t="s">
        <v>35</v>
      </c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spans="1:26" ht="82.8" x14ac:dyDescent="0.3">
      <c r="A6" s="36"/>
      <c r="B6" s="36"/>
      <c r="C6" s="4" t="s">
        <v>34</v>
      </c>
      <c r="D6" s="4" t="s">
        <v>45</v>
      </c>
      <c r="E6" s="4" t="s">
        <v>40</v>
      </c>
      <c r="F6" s="37" t="s">
        <v>39</v>
      </c>
      <c r="G6" s="4" t="s">
        <v>37</v>
      </c>
      <c r="H6" s="4" t="s">
        <v>45</v>
      </c>
      <c r="I6" s="4" t="s">
        <v>41</v>
      </c>
      <c r="J6" s="37" t="s">
        <v>39</v>
      </c>
      <c r="K6" s="4" t="s">
        <v>36</v>
      </c>
      <c r="L6" s="4" t="s">
        <v>45</v>
      </c>
      <c r="M6" s="4" t="s">
        <v>42</v>
      </c>
      <c r="N6" s="37" t="s">
        <v>39</v>
      </c>
      <c r="O6" s="4" t="s">
        <v>34</v>
      </c>
      <c r="P6" s="4" t="s">
        <v>45</v>
      </c>
      <c r="Q6" s="4" t="s">
        <v>40</v>
      </c>
      <c r="R6" s="37" t="s">
        <v>39</v>
      </c>
      <c r="S6" s="4" t="s">
        <v>37</v>
      </c>
      <c r="T6" s="4" t="s">
        <v>45</v>
      </c>
      <c r="U6" s="4" t="s">
        <v>41</v>
      </c>
      <c r="V6" s="37" t="s">
        <v>39</v>
      </c>
      <c r="W6" s="4" t="s">
        <v>36</v>
      </c>
      <c r="X6" s="4" t="s">
        <v>45</v>
      </c>
      <c r="Y6" s="4" t="s">
        <v>43</v>
      </c>
      <c r="Z6" s="37" t="s">
        <v>39</v>
      </c>
    </row>
    <row r="7" spans="1:26" x14ac:dyDescent="0.3">
      <c r="A7" s="5" t="s">
        <v>4</v>
      </c>
      <c r="B7" s="6" t="s">
        <v>29</v>
      </c>
      <c r="C7" s="29">
        <v>219000</v>
      </c>
      <c r="D7" s="7">
        <f>C7*0.1</f>
        <v>21900</v>
      </c>
      <c r="E7" s="29">
        <f>167400*120/100</f>
        <v>200880</v>
      </c>
      <c r="F7" s="8">
        <f>E7-C7</f>
        <v>-18120</v>
      </c>
      <c r="G7" s="30">
        <v>219000</v>
      </c>
      <c r="H7" s="7">
        <f>G7*0.1</f>
        <v>21900</v>
      </c>
      <c r="I7" s="9">
        <f>167400*180/100</f>
        <v>301320</v>
      </c>
      <c r="J7" s="37">
        <f>I7-G7</f>
        <v>82320</v>
      </c>
      <c r="K7" s="30">
        <v>219000</v>
      </c>
      <c r="L7" s="7">
        <f>K7*0.1</f>
        <v>21900</v>
      </c>
      <c r="M7" s="10">
        <f>167400*200/100</f>
        <v>334800</v>
      </c>
      <c r="N7" s="37">
        <f>M7-K7</f>
        <v>115800</v>
      </c>
      <c r="O7" s="11"/>
      <c r="P7" s="12"/>
      <c r="Q7" s="12"/>
      <c r="R7" s="12"/>
      <c r="S7" s="12"/>
      <c r="T7" s="12"/>
      <c r="U7" s="12"/>
      <c r="V7" s="12"/>
      <c r="W7" s="13"/>
      <c r="X7" s="14"/>
      <c r="Y7" s="14"/>
      <c r="Z7" s="12"/>
    </row>
    <row r="8" spans="1:26" x14ac:dyDescent="0.3">
      <c r="A8" s="5" t="s">
        <v>5</v>
      </c>
      <c r="B8" s="6" t="s">
        <v>30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31">
        <v>219000</v>
      </c>
      <c r="P8" s="7">
        <f>O8*0.1</f>
        <v>21900</v>
      </c>
      <c r="Q8" s="7">
        <v>241056</v>
      </c>
      <c r="R8" s="37">
        <f>Q8-O8</f>
        <v>22056</v>
      </c>
      <c r="S8" s="15">
        <v>219240</v>
      </c>
      <c r="T8" s="16">
        <f>S8*0.1</f>
        <v>21924</v>
      </c>
      <c r="U8" s="7">
        <v>361584</v>
      </c>
      <c r="V8" s="37">
        <f>U8-S8</f>
        <v>142344</v>
      </c>
      <c r="W8" s="15">
        <v>243600</v>
      </c>
      <c r="X8" s="16">
        <f>W8*0.1</f>
        <v>24360</v>
      </c>
      <c r="Y8" s="7">
        <v>401760</v>
      </c>
      <c r="Z8" s="37">
        <f>Y8-W8</f>
        <v>158160</v>
      </c>
    </row>
    <row r="9" spans="1:26" x14ac:dyDescent="0.3">
      <c r="A9" s="5" t="s">
        <v>6</v>
      </c>
      <c r="B9" s="6" t="s">
        <v>31</v>
      </c>
      <c r="C9" s="17"/>
      <c r="D9" s="14"/>
      <c r="E9" s="14"/>
      <c r="F9" s="14"/>
      <c r="G9" s="14"/>
      <c r="H9" s="14"/>
      <c r="I9" s="14"/>
      <c r="J9" s="14"/>
      <c r="K9" s="14"/>
      <c r="L9" s="14"/>
      <c r="M9" s="14"/>
      <c r="N9" s="18"/>
      <c r="O9" s="31">
        <v>219000</v>
      </c>
      <c r="P9" s="7">
        <f t="shared" ref="P9:P21" si="0">O9*0.1</f>
        <v>21900</v>
      </c>
      <c r="Q9" s="7">
        <v>261144</v>
      </c>
      <c r="R9" s="37">
        <f t="shared" ref="R9:R21" si="1">Q9-O9</f>
        <v>42144</v>
      </c>
      <c r="S9" s="15">
        <v>237510</v>
      </c>
      <c r="T9" s="16">
        <f t="shared" ref="T9:T21" si="2">S9*0.1</f>
        <v>23751</v>
      </c>
      <c r="U9" s="7">
        <v>391716</v>
      </c>
      <c r="V9" s="37">
        <f t="shared" ref="V9:V21" si="3">U9-S9</f>
        <v>154206</v>
      </c>
      <c r="W9" s="15">
        <v>263900</v>
      </c>
      <c r="X9" s="16">
        <f t="shared" ref="X9:X21" si="4">W9*0.1</f>
        <v>26390</v>
      </c>
      <c r="Y9" s="7">
        <v>435240</v>
      </c>
      <c r="Z9" s="37">
        <f t="shared" ref="Z9:Z21" si="5">Y9-W9</f>
        <v>171340</v>
      </c>
    </row>
    <row r="10" spans="1:26" x14ac:dyDescent="0.3">
      <c r="A10" s="5" t="s">
        <v>7</v>
      </c>
      <c r="B10" s="6" t="s">
        <v>32</v>
      </c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8"/>
      <c r="O10" s="31">
        <v>219000</v>
      </c>
      <c r="P10" s="7">
        <f t="shared" si="0"/>
        <v>21900</v>
      </c>
      <c r="Q10" s="7">
        <v>271188</v>
      </c>
      <c r="R10" s="37">
        <f t="shared" si="1"/>
        <v>52188</v>
      </c>
      <c r="S10" s="15">
        <v>246645</v>
      </c>
      <c r="T10" s="16">
        <f t="shared" si="2"/>
        <v>24664.5</v>
      </c>
      <c r="U10" s="7">
        <v>406782</v>
      </c>
      <c r="V10" s="37">
        <f t="shared" si="3"/>
        <v>160137</v>
      </c>
      <c r="W10" s="15">
        <v>274050</v>
      </c>
      <c r="X10" s="16">
        <f t="shared" si="4"/>
        <v>27405</v>
      </c>
      <c r="Y10" s="7">
        <v>451980</v>
      </c>
      <c r="Z10" s="37">
        <f t="shared" si="5"/>
        <v>177930</v>
      </c>
    </row>
    <row r="11" spans="1:26" x14ac:dyDescent="0.3">
      <c r="A11" s="5" t="s">
        <v>8</v>
      </c>
      <c r="B11" s="6" t="s">
        <v>33</v>
      </c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8"/>
      <c r="O11" s="31">
        <v>219000</v>
      </c>
      <c r="P11" s="7">
        <f t="shared" si="0"/>
        <v>21900</v>
      </c>
      <c r="Q11" s="7">
        <v>281232</v>
      </c>
      <c r="R11" s="37">
        <f t="shared" si="1"/>
        <v>62232</v>
      </c>
      <c r="S11" s="15">
        <v>255780</v>
      </c>
      <c r="T11" s="16">
        <f t="shared" si="2"/>
        <v>25578</v>
      </c>
      <c r="U11" s="7">
        <v>421848</v>
      </c>
      <c r="V11" s="37">
        <f t="shared" si="3"/>
        <v>166068</v>
      </c>
      <c r="W11" s="15">
        <v>284200</v>
      </c>
      <c r="X11" s="16">
        <f t="shared" si="4"/>
        <v>28420</v>
      </c>
      <c r="Y11" s="7">
        <v>468720</v>
      </c>
      <c r="Z11" s="37">
        <f t="shared" si="5"/>
        <v>184520</v>
      </c>
    </row>
    <row r="12" spans="1:26" x14ac:dyDescent="0.3">
      <c r="A12" s="5" t="s">
        <v>9</v>
      </c>
      <c r="B12" s="6" t="s">
        <v>10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8"/>
      <c r="O12" s="31">
        <v>219000</v>
      </c>
      <c r="P12" s="7">
        <f t="shared" si="0"/>
        <v>21900</v>
      </c>
      <c r="Q12" s="7">
        <v>291276</v>
      </c>
      <c r="R12" s="37">
        <f t="shared" si="1"/>
        <v>72276</v>
      </c>
      <c r="S12" s="15">
        <v>264915</v>
      </c>
      <c r="T12" s="16">
        <f t="shared" si="2"/>
        <v>26491.5</v>
      </c>
      <c r="U12" s="7">
        <v>436914</v>
      </c>
      <c r="V12" s="37">
        <f t="shared" si="3"/>
        <v>171999</v>
      </c>
      <c r="W12" s="15">
        <v>294350</v>
      </c>
      <c r="X12" s="16">
        <f t="shared" si="4"/>
        <v>29435</v>
      </c>
      <c r="Y12" s="7">
        <v>485460</v>
      </c>
      <c r="Z12" s="37">
        <f t="shared" si="5"/>
        <v>191110</v>
      </c>
    </row>
    <row r="13" spans="1:26" x14ac:dyDescent="0.3">
      <c r="A13" s="5" t="s">
        <v>11</v>
      </c>
      <c r="B13" s="6" t="s">
        <v>12</v>
      </c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8"/>
      <c r="O13" s="31">
        <v>219000</v>
      </c>
      <c r="P13" s="7">
        <f t="shared" si="0"/>
        <v>21900</v>
      </c>
      <c r="Q13" s="7">
        <v>301320</v>
      </c>
      <c r="R13" s="37">
        <f t="shared" si="1"/>
        <v>82320</v>
      </c>
      <c r="S13" s="15">
        <v>274050</v>
      </c>
      <c r="T13" s="16">
        <f t="shared" si="2"/>
        <v>27405</v>
      </c>
      <c r="U13" s="7">
        <v>451980</v>
      </c>
      <c r="V13" s="37">
        <f t="shared" si="3"/>
        <v>177930</v>
      </c>
      <c r="W13" s="15">
        <v>304500</v>
      </c>
      <c r="X13" s="16">
        <f t="shared" si="4"/>
        <v>30450</v>
      </c>
      <c r="Y13" s="7">
        <v>502200</v>
      </c>
      <c r="Z13" s="37">
        <f t="shared" si="5"/>
        <v>197700</v>
      </c>
    </row>
    <row r="14" spans="1:26" x14ac:dyDescent="0.3">
      <c r="A14" s="5" t="s">
        <v>13</v>
      </c>
      <c r="B14" s="6" t="s">
        <v>14</v>
      </c>
      <c r="C14" s="1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8"/>
      <c r="O14" s="31">
        <v>219000</v>
      </c>
      <c r="P14" s="7">
        <f t="shared" si="0"/>
        <v>21900</v>
      </c>
      <c r="Q14" s="7">
        <v>311364</v>
      </c>
      <c r="R14" s="37">
        <f t="shared" si="1"/>
        <v>92364</v>
      </c>
      <c r="S14" s="15">
        <v>283185</v>
      </c>
      <c r="T14" s="16">
        <f t="shared" si="2"/>
        <v>28318.5</v>
      </c>
      <c r="U14" s="7">
        <v>467046</v>
      </c>
      <c r="V14" s="37">
        <f t="shared" si="3"/>
        <v>183861</v>
      </c>
      <c r="W14" s="15">
        <v>314650</v>
      </c>
      <c r="X14" s="16">
        <f t="shared" si="4"/>
        <v>31465</v>
      </c>
      <c r="Y14" s="7">
        <v>518940</v>
      </c>
      <c r="Z14" s="37">
        <f t="shared" si="5"/>
        <v>204290</v>
      </c>
    </row>
    <row r="15" spans="1:26" x14ac:dyDescent="0.3">
      <c r="A15" s="5" t="s">
        <v>15</v>
      </c>
      <c r="B15" s="6" t="s">
        <v>16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8"/>
      <c r="O15" s="31">
        <v>219000</v>
      </c>
      <c r="P15" s="7">
        <f t="shared" si="0"/>
        <v>21900</v>
      </c>
      <c r="Q15" s="7">
        <v>321408</v>
      </c>
      <c r="R15" s="37">
        <f t="shared" si="1"/>
        <v>102408</v>
      </c>
      <c r="S15" s="15">
        <v>292320</v>
      </c>
      <c r="T15" s="16">
        <f t="shared" si="2"/>
        <v>29232</v>
      </c>
      <c r="U15" s="7">
        <v>482112</v>
      </c>
      <c r="V15" s="37">
        <f t="shared" si="3"/>
        <v>189792</v>
      </c>
      <c r="W15" s="15">
        <v>324800</v>
      </c>
      <c r="X15" s="16">
        <f t="shared" si="4"/>
        <v>32480</v>
      </c>
      <c r="Y15" s="7">
        <v>535680</v>
      </c>
      <c r="Z15" s="37">
        <f t="shared" si="5"/>
        <v>210880</v>
      </c>
    </row>
    <row r="16" spans="1:26" x14ac:dyDescent="0.3">
      <c r="A16" s="5" t="s">
        <v>17</v>
      </c>
      <c r="B16" s="6" t="s">
        <v>18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8"/>
      <c r="O16" s="31">
        <v>219000</v>
      </c>
      <c r="P16" s="7">
        <f t="shared" si="0"/>
        <v>21900</v>
      </c>
      <c r="Q16" s="7">
        <v>331452</v>
      </c>
      <c r="R16" s="37">
        <f t="shared" si="1"/>
        <v>112452</v>
      </c>
      <c r="S16" s="15">
        <v>301455</v>
      </c>
      <c r="T16" s="16">
        <f t="shared" si="2"/>
        <v>30145.5</v>
      </c>
      <c r="U16" s="7">
        <v>497178</v>
      </c>
      <c r="V16" s="37">
        <f t="shared" si="3"/>
        <v>195723</v>
      </c>
      <c r="W16" s="15">
        <v>334950</v>
      </c>
      <c r="X16" s="16">
        <f t="shared" si="4"/>
        <v>33495</v>
      </c>
      <c r="Y16" s="7">
        <v>552420</v>
      </c>
      <c r="Z16" s="37">
        <f t="shared" si="5"/>
        <v>217470</v>
      </c>
    </row>
    <row r="17" spans="1:26" x14ac:dyDescent="0.3">
      <c r="A17" s="5" t="s">
        <v>19</v>
      </c>
      <c r="B17" s="6" t="s">
        <v>20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8"/>
      <c r="O17" s="31">
        <v>219000</v>
      </c>
      <c r="P17" s="7">
        <f t="shared" si="0"/>
        <v>21900</v>
      </c>
      <c r="Q17" s="7">
        <v>341496</v>
      </c>
      <c r="R17" s="37">
        <f t="shared" si="1"/>
        <v>122496</v>
      </c>
      <c r="S17" s="15">
        <v>310590</v>
      </c>
      <c r="T17" s="16">
        <f t="shared" si="2"/>
        <v>31059</v>
      </c>
      <c r="U17" s="7">
        <v>512244</v>
      </c>
      <c r="V17" s="37">
        <f t="shared" si="3"/>
        <v>201654</v>
      </c>
      <c r="W17" s="15">
        <v>345100</v>
      </c>
      <c r="X17" s="16">
        <f t="shared" si="4"/>
        <v>34510</v>
      </c>
      <c r="Y17" s="7">
        <v>569160</v>
      </c>
      <c r="Z17" s="37">
        <f t="shared" si="5"/>
        <v>224060</v>
      </c>
    </row>
    <row r="18" spans="1:26" x14ac:dyDescent="0.3">
      <c r="A18" s="5" t="s">
        <v>21</v>
      </c>
      <c r="B18" s="6" t="s">
        <v>22</v>
      </c>
      <c r="C18" s="1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8"/>
      <c r="O18" s="31">
        <v>219000</v>
      </c>
      <c r="P18" s="7">
        <f t="shared" si="0"/>
        <v>21900</v>
      </c>
      <c r="Q18" s="7">
        <v>351540</v>
      </c>
      <c r="R18" s="37">
        <f t="shared" si="1"/>
        <v>132540</v>
      </c>
      <c r="S18" s="15">
        <v>319725</v>
      </c>
      <c r="T18" s="16">
        <f t="shared" si="2"/>
        <v>31972.5</v>
      </c>
      <c r="U18" s="7">
        <v>527310</v>
      </c>
      <c r="V18" s="37">
        <f t="shared" si="3"/>
        <v>207585</v>
      </c>
      <c r="W18" s="15">
        <v>355250</v>
      </c>
      <c r="X18" s="16">
        <f t="shared" si="4"/>
        <v>35525</v>
      </c>
      <c r="Y18" s="7">
        <v>585900</v>
      </c>
      <c r="Z18" s="37">
        <f t="shared" si="5"/>
        <v>230650</v>
      </c>
    </row>
    <row r="19" spans="1:26" x14ac:dyDescent="0.3">
      <c r="A19" s="5" t="s">
        <v>23</v>
      </c>
      <c r="B19" s="6" t="s">
        <v>24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8"/>
      <c r="O19" s="15">
        <v>219240</v>
      </c>
      <c r="P19" s="15">
        <f t="shared" si="0"/>
        <v>21924</v>
      </c>
      <c r="Q19" s="7">
        <v>361584</v>
      </c>
      <c r="R19" s="37">
        <f t="shared" si="1"/>
        <v>142344</v>
      </c>
      <c r="S19" s="15">
        <v>328860</v>
      </c>
      <c r="T19" s="16">
        <f t="shared" si="2"/>
        <v>32886</v>
      </c>
      <c r="U19" s="7">
        <v>542376</v>
      </c>
      <c r="V19" s="37">
        <f t="shared" si="3"/>
        <v>213516</v>
      </c>
      <c r="W19" s="15">
        <v>365400</v>
      </c>
      <c r="X19" s="16">
        <f t="shared" si="4"/>
        <v>36540</v>
      </c>
      <c r="Y19" s="7">
        <v>602640</v>
      </c>
      <c r="Z19" s="37">
        <f t="shared" si="5"/>
        <v>237240</v>
      </c>
    </row>
    <row r="20" spans="1:26" x14ac:dyDescent="0.3">
      <c r="A20" s="5" t="s">
        <v>25</v>
      </c>
      <c r="B20" s="6" t="s">
        <v>26</v>
      </c>
      <c r="C20" s="1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5">
        <v>225330</v>
      </c>
      <c r="P20" s="15">
        <f t="shared" si="0"/>
        <v>22533</v>
      </c>
      <c r="Q20" s="7">
        <v>371628</v>
      </c>
      <c r="R20" s="37">
        <f t="shared" si="1"/>
        <v>146298</v>
      </c>
      <c r="S20" s="15">
        <v>337995</v>
      </c>
      <c r="T20" s="16">
        <f t="shared" si="2"/>
        <v>33799.5</v>
      </c>
      <c r="U20" s="7">
        <v>557442</v>
      </c>
      <c r="V20" s="37">
        <f t="shared" si="3"/>
        <v>219447</v>
      </c>
      <c r="W20" s="15">
        <v>375550</v>
      </c>
      <c r="X20" s="16">
        <f t="shared" si="4"/>
        <v>37555</v>
      </c>
      <c r="Y20" s="7">
        <v>619380</v>
      </c>
      <c r="Z20" s="37">
        <f t="shared" si="5"/>
        <v>243830</v>
      </c>
    </row>
    <row r="21" spans="1:26" x14ac:dyDescent="0.3">
      <c r="A21" s="5" t="s">
        <v>27</v>
      </c>
      <c r="B21" s="6" t="s">
        <v>28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5">
        <v>231420</v>
      </c>
      <c r="P21" s="15">
        <f t="shared" si="0"/>
        <v>23142</v>
      </c>
      <c r="Q21" s="7">
        <v>381672</v>
      </c>
      <c r="R21" s="37">
        <f t="shared" si="1"/>
        <v>150252</v>
      </c>
      <c r="S21" s="15">
        <v>347130</v>
      </c>
      <c r="T21" s="16">
        <f t="shared" si="2"/>
        <v>34713</v>
      </c>
      <c r="U21" s="7">
        <v>572508</v>
      </c>
      <c r="V21" s="37">
        <f t="shared" si="3"/>
        <v>225378</v>
      </c>
      <c r="W21" s="15">
        <v>385700</v>
      </c>
      <c r="X21" s="16">
        <f t="shared" si="4"/>
        <v>38570</v>
      </c>
      <c r="Y21" s="7">
        <v>636120</v>
      </c>
      <c r="Z21" s="37">
        <f t="shared" si="5"/>
        <v>250420</v>
      </c>
    </row>
    <row r="22" spans="1:26" x14ac:dyDescent="0.3">
      <c r="A22" s="21"/>
    </row>
    <row r="23" spans="1:26" x14ac:dyDescent="0.3">
      <c r="A23" s="1" t="s">
        <v>0</v>
      </c>
      <c r="B23" s="1"/>
      <c r="C23" s="22" t="s">
        <v>38</v>
      </c>
      <c r="D23" s="23"/>
      <c r="E23" s="23"/>
      <c r="F23" s="23"/>
      <c r="G23" s="24"/>
      <c r="H23" s="24"/>
      <c r="I23" s="24"/>
      <c r="J23" s="24"/>
      <c r="K23" s="24"/>
      <c r="L23" s="24"/>
      <c r="M23" s="24"/>
      <c r="N23" s="25"/>
      <c r="O23" s="22" t="s">
        <v>2</v>
      </c>
      <c r="P23" s="23"/>
      <c r="Q23" s="23"/>
      <c r="R23" s="23"/>
      <c r="S23" s="24"/>
      <c r="T23" s="24"/>
      <c r="U23" s="24"/>
      <c r="V23" s="25"/>
      <c r="W23" s="26" t="s">
        <v>3</v>
      </c>
      <c r="X23" s="26"/>
      <c r="Y23" s="2"/>
      <c r="Z23" s="2"/>
    </row>
    <row r="24" spans="1:26" ht="82.8" x14ac:dyDescent="0.3">
      <c r="A24" s="1"/>
      <c r="B24" s="1"/>
      <c r="C24" s="27" t="s">
        <v>34</v>
      </c>
      <c r="D24" s="27" t="s">
        <v>45</v>
      </c>
      <c r="E24" s="27" t="s">
        <v>40</v>
      </c>
      <c r="F24" s="37" t="s">
        <v>39</v>
      </c>
      <c r="G24" s="27" t="s">
        <v>37</v>
      </c>
      <c r="H24" s="27" t="s">
        <v>45</v>
      </c>
      <c r="I24" s="27" t="s">
        <v>41</v>
      </c>
      <c r="J24" s="37" t="s">
        <v>39</v>
      </c>
      <c r="K24" s="27" t="s">
        <v>36</v>
      </c>
      <c r="L24" s="27" t="s">
        <v>45</v>
      </c>
      <c r="M24" s="27" t="s">
        <v>42</v>
      </c>
      <c r="N24" s="37" t="s">
        <v>46</v>
      </c>
      <c r="O24" s="27" t="s">
        <v>37</v>
      </c>
      <c r="P24" s="27" t="s">
        <v>45</v>
      </c>
      <c r="Q24" s="27" t="s">
        <v>44</v>
      </c>
      <c r="R24" s="37" t="s">
        <v>46</v>
      </c>
      <c r="S24" s="27" t="s">
        <v>36</v>
      </c>
      <c r="T24" s="27" t="s">
        <v>45</v>
      </c>
      <c r="U24" s="27" t="s">
        <v>42</v>
      </c>
      <c r="V24" s="37" t="s">
        <v>46</v>
      </c>
      <c r="W24" s="27" t="s">
        <v>36</v>
      </c>
      <c r="X24" s="27" t="s">
        <v>45</v>
      </c>
      <c r="Y24" s="27" t="s">
        <v>42</v>
      </c>
      <c r="Z24" s="37" t="s">
        <v>46</v>
      </c>
    </row>
    <row r="25" spans="1:26" x14ac:dyDescent="0.3">
      <c r="A25" s="5" t="s">
        <v>4</v>
      </c>
      <c r="B25" s="6" t="s">
        <v>29</v>
      </c>
      <c r="C25" s="14"/>
      <c r="D25" s="14"/>
      <c r="E25" s="14"/>
      <c r="F25" s="14"/>
      <c r="G25" s="14"/>
      <c r="H25" s="14"/>
      <c r="I25" s="14"/>
      <c r="J25" s="14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2"/>
      <c r="Z25" s="14"/>
    </row>
    <row r="26" spans="1:26" x14ac:dyDescent="0.3">
      <c r="A26" s="5" t="s">
        <v>5</v>
      </c>
      <c r="B26" s="6" t="s">
        <v>30</v>
      </c>
      <c r="C26" s="14"/>
      <c r="D26" s="14"/>
      <c r="E26" s="14"/>
      <c r="F26" s="14"/>
      <c r="G26" s="14"/>
      <c r="H26" s="14"/>
      <c r="I26" s="14"/>
      <c r="J26" s="14"/>
      <c r="K26" s="1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3">
      <c r="A27" s="5" t="s">
        <v>6</v>
      </c>
      <c r="B27" s="6" t="s">
        <v>31</v>
      </c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3">
      <c r="A28" s="5" t="s">
        <v>7</v>
      </c>
      <c r="B28" s="6" t="s">
        <v>32</v>
      </c>
      <c r="C28" s="31">
        <v>219000</v>
      </c>
      <c r="D28" s="15">
        <f>C28*0.1</f>
        <v>21900</v>
      </c>
      <c r="E28" s="7">
        <v>301320</v>
      </c>
      <c r="F28" s="37">
        <f>E28-C28</f>
        <v>82320</v>
      </c>
      <c r="G28" s="15">
        <v>274050</v>
      </c>
      <c r="H28" s="16">
        <f>G28*0.1</f>
        <v>27405</v>
      </c>
      <c r="I28" s="7">
        <v>451980</v>
      </c>
      <c r="J28" s="37">
        <f>I28-G28</f>
        <v>177930</v>
      </c>
      <c r="K28" s="15">
        <v>304500</v>
      </c>
      <c r="L28" s="16">
        <f>K28*0.1</f>
        <v>30450</v>
      </c>
      <c r="M28" s="7">
        <v>502200</v>
      </c>
      <c r="N28" s="37">
        <f>M28-K28</f>
        <v>197700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3">
      <c r="A29" s="5" t="s">
        <v>8</v>
      </c>
      <c r="B29" s="6" t="s">
        <v>33</v>
      </c>
      <c r="C29" s="31">
        <v>219000</v>
      </c>
      <c r="D29" s="15">
        <f t="shared" ref="D29:D39" si="6">C29*0.1</f>
        <v>21900</v>
      </c>
      <c r="E29" s="7">
        <v>311364</v>
      </c>
      <c r="F29" s="37">
        <f t="shared" ref="F29:F39" si="7">E29-C29</f>
        <v>92364</v>
      </c>
      <c r="G29" s="15">
        <v>283185</v>
      </c>
      <c r="H29" s="16">
        <f t="shared" ref="H29:H39" si="8">G29*0.1</f>
        <v>28318.5</v>
      </c>
      <c r="I29" s="7">
        <v>467046</v>
      </c>
      <c r="J29" s="37">
        <f t="shared" ref="J29:J39" si="9">I29-G29</f>
        <v>183861</v>
      </c>
      <c r="K29" s="15">
        <v>314650</v>
      </c>
      <c r="L29" s="16">
        <f t="shared" ref="L29:L39" si="10">K29*0.1</f>
        <v>31465</v>
      </c>
      <c r="M29" s="7">
        <v>518940</v>
      </c>
      <c r="N29" s="37">
        <f t="shared" ref="N29:N39" si="11">M29-K29</f>
        <v>204290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0"/>
      <c r="Z29" s="14"/>
    </row>
    <row r="30" spans="1:26" x14ac:dyDescent="0.3">
      <c r="A30" s="5" t="s">
        <v>9</v>
      </c>
      <c r="B30" s="6" t="s">
        <v>10</v>
      </c>
      <c r="C30" s="31">
        <v>219000</v>
      </c>
      <c r="D30" s="15">
        <f t="shared" si="6"/>
        <v>21900</v>
      </c>
      <c r="E30" s="7">
        <v>321408</v>
      </c>
      <c r="F30" s="37">
        <f t="shared" si="7"/>
        <v>102408</v>
      </c>
      <c r="G30" s="15">
        <v>292320</v>
      </c>
      <c r="H30" s="16">
        <f t="shared" si="8"/>
        <v>29232</v>
      </c>
      <c r="I30" s="7">
        <v>482112</v>
      </c>
      <c r="J30" s="37">
        <f t="shared" si="9"/>
        <v>189792</v>
      </c>
      <c r="K30" s="15">
        <v>324800</v>
      </c>
      <c r="L30" s="16">
        <f t="shared" si="10"/>
        <v>32480</v>
      </c>
      <c r="M30" s="7">
        <v>535680</v>
      </c>
      <c r="N30" s="37">
        <f t="shared" si="11"/>
        <v>210880</v>
      </c>
      <c r="O30" s="15">
        <v>365400</v>
      </c>
      <c r="P30" s="16">
        <f>O30*0.1</f>
        <v>36540</v>
      </c>
      <c r="Q30" s="7">
        <v>602640</v>
      </c>
      <c r="R30" s="37">
        <f>Q30-O30</f>
        <v>237240</v>
      </c>
      <c r="S30" s="15">
        <v>406000</v>
      </c>
      <c r="T30" s="16">
        <f>S30*0.1</f>
        <v>40600</v>
      </c>
      <c r="U30" s="7">
        <v>669600</v>
      </c>
      <c r="V30" s="37">
        <f>U30-S30</f>
        <v>263600</v>
      </c>
      <c r="W30" s="15">
        <v>446600</v>
      </c>
      <c r="X30" s="16">
        <f>W30*0.1</f>
        <v>44660</v>
      </c>
      <c r="Y30" s="7">
        <v>736560</v>
      </c>
      <c r="Z30" s="37">
        <f>Y30-W30</f>
        <v>289960</v>
      </c>
    </row>
    <row r="31" spans="1:26" x14ac:dyDescent="0.3">
      <c r="A31" s="5" t="s">
        <v>11</v>
      </c>
      <c r="B31" s="6" t="s">
        <v>12</v>
      </c>
      <c r="C31" s="31">
        <v>219000</v>
      </c>
      <c r="D31" s="15">
        <f t="shared" si="6"/>
        <v>21900</v>
      </c>
      <c r="E31" s="7">
        <v>331452</v>
      </c>
      <c r="F31" s="37">
        <f t="shared" si="7"/>
        <v>112452</v>
      </c>
      <c r="G31" s="15">
        <v>301455</v>
      </c>
      <c r="H31" s="16">
        <f t="shared" si="8"/>
        <v>30145.5</v>
      </c>
      <c r="I31" s="7">
        <v>497178</v>
      </c>
      <c r="J31" s="37">
        <f t="shared" si="9"/>
        <v>195723</v>
      </c>
      <c r="K31" s="15">
        <v>334950</v>
      </c>
      <c r="L31" s="16">
        <f t="shared" si="10"/>
        <v>33495</v>
      </c>
      <c r="M31" s="7">
        <v>552420</v>
      </c>
      <c r="N31" s="37">
        <f t="shared" si="11"/>
        <v>217470</v>
      </c>
      <c r="O31" s="15">
        <v>374535</v>
      </c>
      <c r="P31" s="16">
        <f t="shared" ref="P31:P39" si="12">O31*0.1</f>
        <v>37453.5</v>
      </c>
      <c r="Q31" s="7">
        <v>617706</v>
      </c>
      <c r="R31" s="37">
        <f t="shared" ref="R31:R39" si="13">Q31-O31</f>
        <v>243171</v>
      </c>
      <c r="S31" s="15">
        <v>416150</v>
      </c>
      <c r="T31" s="16">
        <f t="shared" ref="T31:T39" si="14">S31*0.1</f>
        <v>41615</v>
      </c>
      <c r="U31" s="7">
        <v>686340</v>
      </c>
      <c r="V31" s="37">
        <f t="shared" ref="V31:V39" si="15">U31-S31</f>
        <v>270190</v>
      </c>
      <c r="W31" s="15">
        <v>456750</v>
      </c>
      <c r="X31" s="16">
        <f t="shared" ref="X31:X39" si="16">W31*0.1</f>
        <v>45675</v>
      </c>
      <c r="Y31" s="7">
        <v>753300</v>
      </c>
      <c r="Z31" s="37">
        <f t="shared" ref="Z31:Z39" si="17">Y31-W31</f>
        <v>296550</v>
      </c>
    </row>
    <row r="32" spans="1:26" x14ac:dyDescent="0.3">
      <c r="A32" s="5" t="s">
        <v>13</v>
      </c>
      <c r="B32" s="6" t="s">
        <v>14</v>
      </c>
      <c r="C32" s="31">
        <v>219000</v>
      </c>
      <c r="D32" s="15">
        <f t="shared" si="6"/>
        <v>21900</v>
      </c>
      <c r="E32" s="7">
        <v>341496</v>
      </c>
      <c r="F32" s="37">
        <f t="shared" si="7"/>
        <v>122496</v>
      </c>
      <c r="G32" s="15">
        <v>310590</v>
      </c>
      <c r="H32" s="16">
        <f t="shared" si="8"/>
        <v>31059</v>
      </c>
      <c r="I32" s="7">
        <v>512244</v>
      </c>
      <c r="J32" s="37">
        <f t="shared" si="9"/>
        <v>201654</v>
      </c>
      <c r="K32" s="15">
        <v>345100</v>
      </c>
      <c r="L32" s="16">
        <f t="shared" si="10"/>
        <v>34510</v>
      </c>
      <c r="M32" s="7">
        <v>569160</v>
      </c>
      <c r="N32" s="37">
        <f t="shared" si="11"/>
        <v>224060</v>
      </c>
      <c r="O32" s="15">
        <v>383670</v>
      </c>
      <c r="P32" s="16">
        <f t="shared" si="12"/>
        <v>38367</v>
      </c>
      <c r="Q32" s="7">
        <v>632772</v>
      </c>
      <c r="R32" s="37">
        <f t="shared" si="13"/>
        <v>249102</v>
      </c>
      <c r="S32" s="15">
        <v>426300</v>
      </c>
      <c r="T32" s="16">
        <f t="shared" si="14"/>
        <v>42630</v>
      </c>
      <c r="U32" s="7">
        <v>703080</v>
      </c>
      <c r="V32" s="37">
        <f t="shared" si="15"/>
        <v>276780</v>
      </c>
      <c r="W32" s="15">
        <v>466900</v>
      </c>
      <c r="X32" s="16">
        <f t="shared" si="16"/>
        <v>46690</v>
      </c>
      <c r="Y32" s="7">
        <v>770040</v>
      </c>
      <c r="Z32" s="37">
        <f t="shared" si="17"/>
        <v>303140</v>
      </c>
    </row>
    <row r="33" spans="1:26" x14ac:dyDescent="0.3">
      <c r="A33" s="5" t="s">
        <v>15</v>
      </c>
      <c r="B33" s="6" t="s">
        <v>16</v>
      </c>
      <c r="C33" s="31">
        <v>219000</v>
      </c>
      <c r="D33" s="15">
        <f t="shared" si="6"/>
        <v>21900</v>
      </c>
      <c r="E33" s="7">
        <v>351540</v>
      </c>
      <c r="F33" s="37">
        <f t="shared" si="7"/>
        <v>132540</v>
      </c>
      <c r="G33" s="15">
        <v>319725</v>
      </c>
      <c r="H33" s="16">
        <f t="shared" si="8"/>
        <v>31972.5</v>
      </c>
      <c r="I33" s="7">
        <v>527310</v>
      </c>
      <c r="J33" s="37">
        <f t="shared" si="9"/>
        <v>207585</v>
      </c>
      <c r="K33" s="15">
        <v>355250</v>
      </c>
      <c r="L33" s="16">
        <f t="shared" si="10"/>
        <v>35525</v>
      </c>
      <c r="M33" s="7">
        <v>585900</v>
      </c>
      <c r="N33" s="37">
        <f t="shared" si="11"/>
        <v>230650</v>
      </c>
      <c r="O33" s="15">
        <v>392805</v>
      </c>
      <c r="P33" s="16">
        <f t="shared" si="12"/>
        <v>39280.5</v>
      </c>
      <c r="Q33" s="7">
        <v>647838</v>
      </c>
      <c r="R33" s="37">
        <f t="shared" si="13"/>
        <v>255033</v>
      </c>
      <c r="S33" s="15">
        <v>436450</v>
      </c>
      <c r="T33" s="16">
        <f t="shared" si="14"/>
        <v>43645</v>
      </c>
      <c r="U33" s="7">
        <v>719820</v>
      </c>
      <c r="V33" s="37">
        <f t="shared" si="15"/>
        <v>283370</v>
      </c>
      <c r="W33" s="15">
        <v>477050</v>
      </c>
      <c r="X33" s="16">
        <f t="shared" si="16"/>
        <v>47705</v>
      </c>
      <c r="Y33" s="7">
        <v>786780</v>
      </c>
      <c r="Z33" s="37">
        <f t="shared" si="17"/>
        <v>309730</v>
      </c>
    </row>
    <row r="34" spans="1:26" x14ac:dyDescent="0.3">
      <c r="A34" s="5" t="s">
        <v>17</v>
      </c>
      <c r="B34" s="6" t="s">
        <v>18</v>
      </c>
      <c r="C34" s="15">
        <v>219240</v>
      </c>
      <c r="D34" s="15">
        <f t="shared" si="6"/>
        <v>21924</v>
      </c>
      <c r="E34" s="7">
        <v>361584</v>
      </c>
      <c r="F34" s="37">
        <f t="shared" si="7"/>
        <v>142344</v>
      </c>
      <c r="G34" s="15">
        <v>328860</v>
      </c>
      <c r="H34" s="16">
        <f t="shared" si="8"/>
        <v>32886</v>
      </c>
      <c r="I34" s="7">
        <v>542376</v>
      </c>
      <c r="J34" s="37">
        <f t="shared" si="9"/>
        <v>213516</v>
      </c>
      <c r="K34" s="15">
        <v>365400</v>
      </c>
      <c r="L34" s="16">
        <f t="shared" si="10"/>
        <v>36540</v>
      </c>
      <c r="M34" s="7">
        <v>602640</v>
      </c>
      <c r="N34" s="37">
        <f t="shared" si="11"/>
        <v>237240</v>
      </c>
      <c r="O34" s="15">
        <v>401940</v>
      </c>
      <c r="P34" s="16">
        <f t="shared" si="12"/>
        <v>40194</v>
      </c>
      <c r="Q34" s="7">
        <v>662904</v>
      </c>
      <c r="R34" s="37">
        <f t="shared" si="13"/>
        <v>260964</v>
      </c>
      <c r="S34" s="15">
        <v>446600</v>
      </c>
      <c r="T34" s="16">
        <f t="shared" si="14"/>
        <v>44660</v>
      </c>
      <c r="U34" s="7">
        <v>736560</v>
      </c>
      <c r="V34" s="37">
        <f t="shared" si="15"/>
        <v>289960</v>
      </c>
      <c r="W34" s="15">
        <v>487200</v>
      </c>
      <c r="X34" s="16">
        <f t="shared" si="16"/>
        <v>48720</v>
      </c>
      <c r="Y34" s="7">
        <v>803520</v>
      </c>
      <c r="Z34" s="37">
        <f t="shared" si="17"/>
        <v>316320</v>
      </c>
    </row>
    <row r="35" spans="1:26" x14ac:dyDescent="0.3">
      <c r="A35" s="5" t="s">
        <v>19</v>
      </c>
      <c r="B35" s="6" t="s">
        <v>20</v>
      </c>
      <c r="C35" s="15">
        <v>225330</v>
      </c>
      <c r="D35" s="15">
        <f t="shared" si="6"/>
        <v>22533</v>
      </c>
      <c r="E35" s="7">
        <v>371628</v>
      </c>
      <c r="F35" s="37">
        <f t="shared" si="7"/>
        <v>146298</v>
      </c>
      <c r="G35" s="15">
        <v>337995</v>
      </c>
      <c r="H35" s="16">
        <f t="shared" si="8"/>
        <v>33799.5</v>
      </c>
      <c r="I35" s="7">
        <v>557442</v>
      </c>
      <c r="J35" s="37">
        <f t="shared" si="9"/>
        <v>219447</v>
      </c>
      <c r="K35" s="15">
        <v>375550</v>
      </c>
      <c r="L35" s="16">
        <f t="shared" si="10"/>
        <v>37555</v>
      </c>
      <c r="M35" s="7">
        <v>619380</v>
      </c>
      <c r="N35" s="37">
        <f t="shared" si="11"/>
        <v>243830</v>
      </c>
      <c r="O35" s="15">
        <v>411075</v>
      </c>
      <c r="P35" s="16">
        <f t="shared" si="12"/>
        <v>41107.5</v>
      </c>
      <c r="Q35" s="7">
        <v>677970</v>
      </c>
      <c r="R35" s="37">
        <f t="shared" si="13"/>
        <v>266895</v>
      </c>
      <c r="S35" s="15">
        <v>456750</v>
      </c>
      <c r="T35" s="16">
        <f t="shared" si="14"/>
        <v>45675</v>
      </c>
      <c r="U35" s="7">
        <v>753300</v>
      </c>
      <c r="V35" s="37">
        <f t="shared" si="15"/>
        <v>296550</v>
      </c>
      <c r="W35" s="15">
        <v>497350</v>
      </c>
      <c r="X35" s="16">
        <f t="shared" si="16"/>
        <v>49735</v>
      </c>
      <c r="Y35" s="7">
        <v>820260</v>
      </c>
      <c r="Z35" s="37">
        <f t="shared" si="17"/>
        <v>322910</v>
      </c>
    </row>
    <row r="36" spans="1:26" x14ac:dyDescent="0.3">
      <c r="A36" s="5" t="s">
        <v>21</v>
      </c>
      <c r="B36" s="6" t="s">
        <v>22</v>
      </c>
      <c r="C36" s="15">
        <v>231420</v>
      </c>
      <c r="D36" s="15">
        <f t="shared" si="6"/>
        <v>23142</v>
      </c>
      <c r="E36" s="7">
        <v>381672</v>
      </c>
      <c r="F36" s="37">
        <f t="shared" si="7"/>
        <v>150252</v>
      </c>
      <c r="G36" s="15">
        <v>347130</v>
      </c>
      <c r="H36" s="16">
        <f t="shared" si="8"/>
        <v>34713</v>
      </c>
      <c r="I36" s="7">
        <v>572508</v>
      </c>
      <c r="J36" s="37">
        <f t="shared" si="9"/>
        <v>225378</v>
      </c>
      <c r="K36" s="15">
        <v>385700</v>
      </c>
      <c r="L36" s="16">
        <f t="shared" si="10"/>
        <v>38570</v>
      </c>
      <c r="M36" s="7">
        <v>636120</v>
      </c>
      <c r="N36" s="37">
        <f t="shared" si="11"/>
        <v>250420</v>
      </c>
      <c r="O36" s="15">
        <v>420210</v>
      </c>
      <c r="P36" s="16">
        <f t="shared" si="12"/>
        <v>42021</v>
      </c>
      <c r="Q36" s="7">
        <v>693036</v>
      </c>
      <c r="R36" s="37">
        <f t="shared" si="13"/>
        <v>272826</v>
      </c>
      <c r="S36" s="15">
        <v>466900</v>
      </c>
      <c r="T36" s="16">
        <f t="shared" si="14"/>
        <v>46690</v>
      </c>
      <c r="U36" s="7">
        <v>770040</v>
      </c>
      <c r="V36" s="37">
        <f t="shared" si="15"/>
        <v>303140</v>
      </c>
      <c r="W36" s="15">
        <v>507500</v>
      </c>
      <c r="X36" s="16">
        <f t="shared" si="16"/>
        <v>50750</v>
      </c>
      <c r="Y36" s="7">
        <v>837000</v>
      </c>
      <c r="Z36" s="37">
        <f t="shared" si="17"/>
        <v>329500</v>
      </c>
    </row>
    <row r="37" spans="1:26" x14ac:dyDescent="0.3">
      <c r="A37" s="5" t="s">
        <v>23</v>
      </c>
      <c r="B37" s="6" t="s">
        <v>24</v>
      </c>
      <c r="C37" s="15">
        <v>237510</v>
      </c>
      <c r="D37" s="15">
        <f t="shared" si="6"/>
        <v>23751</v>
      </c>
      <c r="E37" s="7">
        <v>391716</v>
      </c>
      <c r="F37" s="37">
        <f t="shared" si="7"/>
        <v>154206</v>
      </c>
      <c r="G37" s="15">
        <v>356265</v>
      </c>
      <c r="H37" s="16">
        <f t="shared" si="8"/>
        <v>35626.5</v>
      </c>
      <c r="I37" s="7">
        <v>587574</v>
      </c>
      <c r="J37" s="37">
        <f t="shared" si="9"/>
        <v>231309</v>
      </c>
      <c r="K37" s="15">
        <v>395850</v>
      </c>
      <c r="L37" s="16">
        <f t="shared" si="10"/>
        <v>39585</v>
      </c>
      <c r="M37" s="7">
        <v>652860</v>
      </c>
      <c r="N37" s="37">
        <f t="shared" si="11"/>
        <v>257010</v>
      </c>
      <c r="O37" s="15">
        <v>429345</v>
      </c>
      <c r="P37" s="16">
        <f t="shared" si="12"/>
        <v>42934.5</v>
      </c>
      <c r="Q37" s="7">
        <v>708102</v>
      </c>
      <c r="R37" s="37">
        <f t="shared" si="13"/>
        <v>278757</v>
      </c>
      <c r="S37" s="15">
        <v>477050</v>
      </c>
      <c r="T37" s="16">
        <f t="shared" si="14"/>
        <v>47705</v>
      </c>
      <c r="U37" s="7">
        <v>786780</v>
      </c>
      <c r="V37" s="37">
        <f t="shared" si="15"/>
        <v>309730</v>
      </c>
      <c r="W37" s="15">
        <v>517650</v>
      </c>
      <c r="X37" s="16">
        <f t="shared" si="16"/>
        <v>51765</v>
      </c>
      <c r="Y37" s="7">
        <v>853740</v>
      </c>
      <c r="Z37" s="37">
        <f t="shared" si="17"/>
        <v>336090</v>
      </c>
    </row>
    <row r="38" spans="1:26" x14ac:dyDescent="0.3">
      <c r="A38" s="5" t="s">
        <v>25</v>
      </c>
      <c r="B38" s="6" t="s">
        <v>26</v>
      </c>
      <c r="C38" s="15">
        <v>243600</v>
      </c>
      <c r="D38" s="15">
        <f t="shared" si="6"/>
        <v>24360</v>
      </c>
      <c r="E38" s="7">
        <v>401760</v>
      </c>
      <c r="F38" s="37">
        <f t="shared" si="7"/>
        <v>158160</v>
      </c>
      <c r="G38" s="15">
        <v>365400</v>
      </c>
      <c r="H38" s="16">
        <f t="shared" si="8"/>
        <v>36540</v>
      </c>
      <c r="I38" s="7">
        <v>602640</v>
      </c>
      <c r="J38" s="37">
        <f t="shared" si="9"/>
        <v>237240</v>
      </c>
      <c r="K38" s="15">
        <v>406000</v>
      </c>
      <c r="L38" s="16">
        <f t="shared" si="10"/>
        <v>40600</v>
      </c>
      <c r="M38" s="7">
        <v>669600</v>
      </c>
      <c r="N38" s="37">
        <f t="shared" si="11"/>
        <v>263600</v>
      </c>
      <c r="O38" s="15">
        <v>438480</v>
      </c>
      <c r="P38" s="16">
        <f t="shared" si="12"/>
        <v>43848</v>
      </c>
      <c r="Q38" s="7">
        <v>723168</v>
      </c>
      <c r="R38" s="37">
        <f t="shared" si="13"/>
        <v>284688</v>
      </c>
      <c r="S38" s="15">
        <v>487200</v>
      </c>
      <c r="T38" s="16">
        <f t="shared" si="14"/>
        <v>48720</v>
      </c>
      <c r="U38" s="7">
        <v>803520</v>
      </c>
      <c r="V38" s="37">
        <f t="shared" si="15"/>
        <v>316320</v>
      </c>
      <c r="W38" s="15">
        <v>527800</v>
      </c>
      <c r="X38" s="16">
        <f t="shared" si="16"/>
        <v>52780</v>
      </c>
      <c r="Y38" s="7">
        <v>870480</v>
      </c>
      <c r="Z38" s="37">
        <f t="shared" si="17"/>
        <v>342680</v>
      </c>
    </row>
    <row r="39" spans="1:26" x14ac:dyDescent="0.3">
      <c r="A39" s="5" t="s">
        <v>27</v>
      </c>
      <c r="B39" s="6" t="s">
        <v>28</v>
      </c>
      <c r="C39" s="15">
        <v>249690</v>
      </c>
      <c r="D39" s="15">
        <f t="shared" si="6"/>
        <v>24969</v>
      </c>
      <c r="E39" s="7">
        <v>411804</v>
      </c>
      <c r="F39" s="37">
        <f t="shared" si="7"/>
        <v>162114</v>
      </c>
      <c r="G39" s="15">
        <v>374535</v>
      </c>
      <c r="H39" s="16">
        <f t="shared" si="8"/>
        <v>37453.5</v>
      </c>
      <c r="I39" s="7">
        <v>617706</v>
      </c>
      <c r="J39" s="37">
        <f t="shared" si="9"/>
        <v>243171</v>
      </c>
      <c r="K39" s="15">
        <v>416150</v>
      </c>
      <c r="L39" s="16">
        <f t="shared" si="10"/>
        <v>41615</v>
      </c>
      <c r="M39" s="7">
        <v>686340</v>
      </c>
      <c r="N39" s="37">
        <f t="shared" si="11"/>
        <v>270190</v>
      </c>
      <c r="O39" s="15">
        <v>447615</v>
      </c>
      <c r="P39" s="16">
        <f t="shared" si="12"/>
        <v>44761.5</v>
      </c>
      <c r="Q39" s="7">
        <v>738234</v>
      </c>
      <c r="R39" s="37">
        <f t="shared" si="13"/>
        <v>290619</v>
      </c>
      <c r="S39" s="15">
        <v>497350</v>
      </c>
      <c r="T39" s="16">
        <f t="shared" si="14"/>
        <v>49735</v>
      </c>
      <c r="U39" s="7">
        <v>820260</v>
      </c>
      <c r="V39" s="37">
        <f t="shared" si="15"/>
        <v>322910</v>
      </c>
      <c r="W39" s="15">
        <v>537950</v>
      </c>
      <c r="X39" s="16">
        <f t="shared" si="16"/>
        <v>53795</v>
      </c>
      <c r="Y39" s="7">
        <v>887220</v>
      </c>
      <c r="Z39" s="37">
        <f t="shared" si="17"/>
        <v>349270</v>
      </c>
    </row>
  </sheetData>
  <mergeCells count="7">
    <mergeCell ref="A5:B6"/>
    <mergeCell ref="C5:N5"/>
    <mergeCell ref="O5:Z5"/>
    <mergeCell ref="A23:B24"/>
    <mergeCell ref="C23:N23"/>
    <mergeCell ref="O23:V23"/>
    <mergeCell ref="W23:Z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szk</cp:lastModifiedBy>
  <cp:lastPrinted>2020-01-01T21:06:44Z</cp:lastPrinted>
  <dcterms:created xsi:type="dcterms:W3CDTF">2016-10-16T23:45:52Z</dcterms:created>
  <dcterms:modified xsi:type="dcterms:W3CDTF">2021-01-26T11:32:11Z</dcterms:modified>
</cp:coreProperties>
</file>