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ovacsgabor/Downloads/"/>
    </mc:Choice>
  </mc:AlternateContent>
  <xr:revisionPtr revIDLastSave="0" documentId="13_ncr:1_{68DBD635-3B78-DE4B-87F0-2ADD3D049E09}" xr6:coauthVersionLast="47" xr6:coauthVersionMax="47" xr10:uidLastSave="{00000000-0000-0000-0000-000000000000}"/>
  <bookViews>
    <workbookView xWindow="0" yWindow="0" windowWidth="28800" windowHeight="18000" xr2:uid="{3B0C7246-D225-4F1E-AF0C-BAB0C0C8C217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0" i="1" l="1"/>
  <c r="F92" i="1"/>
  <c r="F94" i="1"/>
  <c r="F96" i="1"/>
  <c r="F98" i="1"/>
  <c r="F100" i="1"/>
  <c r="F102" i="1"/>
  <c r="F104" i="1"/>
  <c r="F106" i="1"/>
  <c r="F88" i="1"/>
  <c r="E90" i="1"/>
  <c r="E92" i="1"/>
  <c r="E94" i="1"/>
  <c r="E96" i="1"/>
  <c r="E98" i="1"/>
  <c r="E100" i="1"/>
  <c r="E102" i="1"/>
  <c r="E104" i="1"/>
  <c r="E106" i="1"/>
  <c r="E88" i="1"/>
  <c r="N62" i="1"/>
  <c r="N63" i="1"/>
  <c r="N64" i="1"/>
  <c r="N65" i="1"/>
  <c r="N66" i="1"/>
  <c r="N67" i="1"/>
  <c r="N68" i="1"/>
  <c r="N69" i="1"/>
  <c r="N70" i="1"/>
  <c r="N61" i="1"/>
  <c r="M62" i="1"/>
  <c r="M63" i="1"/>
  <c r="M64" i="1"/>
  <c r="M65" i="1"/>
  <c r="M66" i="1"/>
  <c r="M67" i="1"/>
  <c r="M68" i="1"/>
  <c r="M69" i="1"/>
  <c r="M70" i="1"/>
  <c r="M61" i="1"/>
  <c r="J62" i="1"/>
  <c r="J63" i="1"/>
  <c r="J64" i="1"/>
  <c r="J65" i="1"/>
  <c r="J66" i="1"/>
  <c r="J67" i="1"/>
  <c r="J68" i="1"/>
  <c r="J69" i="1"/>
  <c r="J70" i="1"/>
  <c r="J61" i="1"/>
  <c r="I62" i="1"/>
  <c r="I63" i="1"/>
  <c r="I64" i="1"/>
  <c r="I65" i="1"/>
  <c r="I66" i="1"/>
  <c r="I67" i="1"/>
  <c r="I68" i="1"/>
  <c r="I69" i="1"/>
  <c r="I70" i="1"/>
  <c r="I61" i="1"/>
  <c r="F62" i="1"/>
  <c r="F63" i="1"/>
  <c r="F64" i="1"/>
  <c r="F65" i="1"/>
  <c r="F66" i="1"/>
  <c r="F67" i="1"/>
  <c r="F68" i="1"/>
  <c r="F69" i="1"/>
  <c r="F70" i="1"/>
  <c r="F61" i="1"/>
  <c r="E62" i="1"/>
  <c r="E63" i="1"/>
  <c r="E64" i="1"/>
  <c r="E65" i="1"/>
  <c r="E66" i="1"/>
  <c r="E67" i="1"/>
  <c r="E68" i="1"/>
  <c r="E69" i="1"/>
  <c r="E70" i="1"/>
  <c r="E61" i="1"/>
  <c r="N39" i="1"/>
  <c r="N40" i="1"/>
  <c r="N41" i="1"/>
  <c r="N42" i="1"/>
  <c r="N43" i="1"/>
  <c r="N44" i="1"/>
  <c r="N45" i="1"/>
  <c r="N46" i="1"/>
  <c r="N47" i="1"/>
  <c r="N48" i="1"/>
  <c r="N49" i="1"/>
  <c r="N38" i="1"/>
  <c r="M39" i="1"/>
  <c r="M40" i="1"/>
  <c r="M41" i="1"/>
  <c r="M42" i="1"/>
  <c r="M43" i="1"/>
  <c r="M44" i="1"/>
  <c r="M45" i="1"/>
  <c r="M46" i="1"/>
  <c r="M47" i="1"/>
  <c r="M48" i="1"/>
  <c r="M49" i="1"/>
  <c r="M38" i="1"/>
  <c r="J39" i="1" l="1"/>
  <c r="J40" i="1"/>
  <c r="J41" i="1"/>
  <c r="J42" i="1"/>
  <c r="J43" i="1"/>
  <c r="J44" i="1"/>
  <c r="J45" i="1"/>
  <c r="J46" i="1"/>
  <c r="J47" i="1"/>
  <c r="J48" i="1"/>
  <c r="J49" i="1"/>
  <c r="J38" i="1"/>
  <c r="I39" i="1"/>
  <c r="I40" i="1"/>
  <c r="I41" i="1"/>
  <c r="I42" i="1"/>
  <c r="I43" i="1"/>
  <c r="I44" i="1"/>
  <c r="I45" i="1"/>
  <c r="I46" i="1"/>
  <c r="I47" i="1"/>
  <c r="I48" i="1"/>
  <c r="I49" i="1"/>
  <c r="I38" i="1"/>
  <c r="F39" i="1"/>
  <c r="F40" i="1"/>
  <c r="F41" i="1"/>
  <c r="F42" i="1"/>
  <c r="F43" i="1"/>
  <c r="F44" i="1"/>
  <c r="F45" i="1"/>
  <c r="F46" i="1"/>
  <c r="F47" i="1"/>
  <c r="F48" i="1"/>
  <c r="F49" i="1"/>
  <c r="F38" i="1"/>
  <c r="E39" i="1"/>
  <c r="E40" i="1"/>
  <c r="E41" i="1"/>
  <c r="E42" i="1"/>
  <c r="E43" i="1"/>
  <c r="E44" i="1"/>
  <c r="E45" i="1"/>
  <c r="E46" i="1"/>
  <c r="E47" i="1"/>
  <c r="E48" i="1"/>
  <c r="E49" i="1"/>
  <c r="E38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15" i="1"/>
  <c r="N7" i="1"/>
  <c r="M7" i="1"/>
  <c r="J7" i="1"/>
  <c r="I7" i="1"/>
  <c r="F7" i="1"/>
  <c r="E7" i="1"/>
</calcChain>
</file>

<file path=xl/sharedStrings.xml><?xml version="1.0" encoding="utf-8"?>
<sst xmlns="http://schemas.openxmlformats.org/spreadsheetml/2006/main" count="200" uniqueCount="60">
  <si>
    <t xml:space="preserve"> </t>
  </si>
  <si>
    <t>Bruttó alapilletmények 32% ágazati szakmai pótlékkal egybevetve a mindenkori minimálbérhez igazított illetménnyel</t>
  </si>
  <si>
    <t>Kategória/év</t>
  </si>
  <si>
    <t>Gyakornok</t>
  </si>
  <si>
    <t>középfokú</t>
  </si>
  <si>
    <t>különbözet</t>
  </si>
  <si>
    <t>alapfok (főiskola)</t>
  </si>
  <si>
    <t>mesterfok (egyetem)</t>
  </si>
  <si>
    <t>1.</t>
  </si>
  <si>
    <t>0 --2/4</t>
  </si>
  <si>
    <t>Pedagógus I.</t>
  </si>
  <si>
    <t>2.</t>
  </si>
  <si>
    <t>3 -- 5</t>
  </si>
  <si>
    <t>3.</t>
  </si>
  <si>
    <t>6 -- 8</t>
  </si>
  <si>
    <t>4.</t>
  </si>
  <si>
    <t>9 --11</t>
  </si>
  <si>
    <t>5.</t>
  </si>
  <si>
    <t>12--14</t>
  </si>
  <si>
    <t>6.</t>
  </si>
  <si>
    <t>15-17</t>
  </si>
  <si>
    <t>7.</t>
  </si>
  <si>
    <t>18-20</t>
  </si>
  <si>
    <t>8.</t>
  </si>
  <si>
    <t>21-23</t>
  </si>
  <si>
    <t>9.</t>
  </si>
  <si>
    <t>24-26</t>
  </si>
  <si>
    <t>10.</t>
  </si>
  <si>
    <t>27-29</t>
  </si>
  <si>
    <t>11.</t>
  </si>
  <si>
    <t>30-32</t>
  </si>
  <si>
    <t>12.</t>
  </si>
  <si>
    <t>33-35</t>
  </si>
  <si>
    <t>13.</t>
  </si>
  <si>
    <t>36-38</t>
  </si>
  <si>
    <t>14.</t>
  </si>
  <si>
    <t>39-41</t>
  </si>
  <si>
    <t>15.</t>
  </si>
  <si>
    <t>42-44</t>
  </si>
  <si>
    <t>Pedagógus II.</t>
  </si>
  <si>
    <t>Mesterpedagógus</t>
  </si>
  <si>
    <t>Kutatótanár</t>
  </si>
  <si>
    <t>(Ft)</t>
  </si>
  <si>
    <t>0 --</t>
  </si>
  <si>
    <t>3 --</t>
  </si>
  <si>
    <t>6 --</t>
  </si>
  <si>
    <t>9 --</t>
  </si>
  <si>
    <t>12--</t>
  </si>
  <si>
    <t>15-</t>
  </si>
  <si>
    <t>18-</t>
  </si>
  <si>
    <t>21-</t>
  </si>
  <si>
    <t>24-</t>
  </si>
  <si>
    <t>27-</t>
  </si>
  <si>
    <t>30-</t>
  </si>
  <si>
    <t>33-</t>
  </si>
  <si>
    <t>36-</t>
  </si>
  <si>
    <t>39-</t>
  </si>
  <si>
    <t>42-</t>
  </si>
  <si>
    <t>a 2024. évi béremelés után minimum</t>
  </si>
  <si>
    <t>emelkedés százalékban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</si>
</sst>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4AF84"/>
        <bgColor indexed="64"/>
      </patternFill>
    </fill>
    <fill>
      <patternFill patternType="solid">
        <fgColor rgb="FFE6E7E8"/>
        <bgColor indexed="64"/>
      </patternFill>
    </fill>
    <fill>
      <patternFill patternType="solid">
        <fgColor rgb="FFBEBEBE"/>
        <bgColor indexed="64"/>
      </patternFill>
    </fill>
    <fill>
      <patternFill patternType="solid">
        <fgColor theme="5" tint="0.39997558519241921"/>
        <bgColor indexed="64"/>
      </patternFill>
    </fill>
  </fills>
  <borders count="3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/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indent="1"/>
    </xf>
    <xf numFmtId="0" fontId="2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top" wrapText="1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 indent="1"/>
    </xf>
    <xf numFmtId="3" fontId="4" fillId="2" borderId="19" xfId="0" applyNumberFormat="1" applyFont="1" applyFill="1" applyBorder="1" applyAlignment="1">
      <alignment horizontal="right" vertical="center" wrapText="1"/>
    </xf>
    <xf numFmtId="3" fontId="3" fillId="0" borderId="20" xfId="0" applyNumberFormat="1" applyFont="1" applyBorder="1" applyAlignment="1">
      <alignment horizontal="left" vertical="center" wrapText="1" indent="4"/>
    </xf>
    <xf numFmtId="3" fontId="4" fillId="3" borderId="20" xfId="0" applyNumberFormat="1" applyFont="1" applyFill="1" applyBorder="1" applyAlignment="1">
      <alignment horizontal="right" vertical="center" wrapText="1"/>
    </xf>
    <xf numFmtId="3" fontId="4" fillId="2" borderId="20" xfId="0" applyNumberFormat="1" applyFont="1" applyFill="1" applyBorder="1" applyAlignment="1">
      <alignment horizontal="left" vertical="center" wrapText="1" indent="1"/>
    </xf>
    <xf numFmtId="3" fontId="3" fillId="0" borderId="27" xfId="0" applyNumberFormat="1" applyFont="1" applyBorder="1" applyAlignment="1">
      <alignment horizontal="left" vertical="center" wrapText="1" indent="4"/>
    </xf>
    <xf numFmtId="3" fontId="4" fillId="3" borderId="6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right" vertical="center" wrapText="1"/>
    </xf>
    <xf numFmtId="0" fontId="5" fillId="4" borderId="19" xfId="0" applyFont="1" applyFill="1" applyBorder="1" applyAlignment="1">
      <alignment horizontal="left" vertical="center" wrapText="1"/>
    </xf>
    <xf numFmtId="0" fontId="5" fillId="5" borderId="20" xfId="0" applyFont="1" applyFill="1" applyBorder="1" applyAlignment="1">
      <alignment horizontal="left" vertical="center" wrapText="1"/>
    </xf>
    <xf numFmtId="0" fontId="5" fillId="4" borderId="11" xfId="0" applyFont="1" applyFill="1" applyBorder="1" applyAlignment="1">
      <alignment horizontal="left" vertical="center" wrapText="1"/>
    </xf>
    <xf numFmtId="3" fontId="4" fillId="2" borderId="6" xfId="0" applyNumberFormat="1" applyFont="1" applyFill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right" vertical="center" wrapText="1"/>
    </xf>
    <xf numFmtId="0" fontId="5" fillId="4" borderId="25" xfId="0" applyFont="1" applyFill="1" applyBorder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/>
    </xf>
    <xf numFmtId="0" fontId="5" fillId="4" borderId="26" xfId="0" applyFont="1" applyFill="1" applyBorder="1" applyAlignment="1">
      <alignment horizontal="left" vertical="center" wrapText="1"/>
    </xf>
    <xf numFmtId="3" fontId="4" fillId="2" borderId="28" xfId="0" applyNumberFormat="1" applyFont="1" applyFill="1" applyBorder="1" applyAlignment="1">
      <alignment horizontal="right" vertical="center" wrapText="1"/>
    </xf>
    <xf numFmtId="3" fontId="3" fillId="0" borderId="19" xfId="0" applyNumberFormat="1" applyFont="1" applyBorder="1" applyAlignment="1">
      <alignment horizontal="right" vertical="center" wrapText="1"/>
    </xf>
    <xf numFmtId="3" fontId="3" fillId="0" borderId="20" xfId="0" applyNumberFormat="1" applyFont="1" applyBorder="1" applyAlignment="1">
      <alignment horizontal="right" vertical="center" wrapText="1"/>
    </xf>
    <xf numFmtId="3" fontId="4" fillId="2" borderId="20" xfId="0" applyNumberFormat="1" applyFont="1" applyFill="1" applyBorder="1" applyAlignment="1">
      <alignment horizontal="right" vertical="center" wrapText="1"/>
    </xf>
    <xf numFmtId="3" fontId="4" fillId="3" borderId="27" xfId="0" applyNumberFormat="1" applyFont="1" applyFill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16" fontId="3" fillId="0" borderId="8" xfId="0" applyNumberFormat="1" applyFont="1" applyBorder="1" applyAlignment="1">
      <alignment horizontal="left" vertical="center" wrapText="1" indent="1"/>
    </xf>
    <xf numFmtId="0" fontId="3" fillId="0" borderId="0" xfId="0" applyFont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 indent="2"/>
    </xf>
    <xf numFmtId="0" fontId="3" fillId="0" borderId="4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left" vertical="center" wrapText="1" indent="2"/>
    </xf>
    <xf numFmtId="0" fontId="3" fillId="0" borderId="0" xfId="0" applyFont="1" applyAlignment="1">
      <alignment vertical="center"/>
    </xf>
    <xf numFmtId="0" fontId="3" fillId="0" borderId="29" xfId="0" applyFont="1" applyBorder="1" applyAlignment="1">
      <alignment horizontal="right" vertical="center" wrapText="1"/>
    </xf>
    <xf numFmtId="0" fontId="0" fillId="0" borderId="9" xfId="0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 indent="2"/>
    </xf>
    <xf numFmtId="0" fontId="3" fillId="0" borderId="4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4" borderId="21" xfId="0" applyFont="1" applyFill="1" applyBorder="1" applyAlignment="1">
      <alignment horizontal="left" vertical="center" wrapText="1"/>
    </xf>
    <xf numFmtId="0" fontId="5" fillId="4" borderId="22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right" vertical="center" wrapText="1"/>
    </xf>
    <xf numFmtId="3" fontId="3" fillId="0" borderId="9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3" fontId="3" fillId="6" borderId="10" xfId="0" applyNumberFormat="1" applyFont="1" applyFill="1" applyBorder="1" applyAlignment="1">
      <alignment horizontal="right" vertical="center" wrapText="1"/>
    </xf>
    <xf numFmtId="3" fontId="3" fillId="6" borderId="9" xfId="0" applyNumberFormat="1" applyFont="1" applyFill="1" applyBorder="1" applyAlignment="1">
      <alignment horizontal="righ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0" fillId="0" borderId="9" xfId="0" applyBorder="1" applyAlignment="1">
      <alignment wrapText="1"/>
    </xf>
    <xf numFmtId="0" fontId="3" fillId="0" borderId="29" xfId="0" applyFont="1" applyBorder="1" applyAlignment="1">
      <alignment horizontal="right" vertical="center"/>
    </xf>
    <xf numFmtId="0" fontId="0" fillId="0" borderId="9" xfId="0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3D36A-86C1-4676-863D-8B130CAF24B1}">
  <dimension ref="A1:N108"/>
  <sheetViews>
    <sheetView tabSelected="1" topLeftCell="A51" zoomScaleNormal="100" workbookViewId="0">
      <selection activeCell="I115" sqref="I115"/>
    </sheetView>
  </sheetViews>
  <sheetFormatPr baseColWidth="10" defaultColWidth="8.83203125" defaultRowHeight="11" x14ac:dyDescent="0.15"/>
  <cols>
    <col min="1" max="1" width="4.33203125" style="1" customWidth="1"/>
    <col min="2" max="2" width="6.5" style="1" bestFit="1" customWidth="1"/>
    <col min="3" max="3" width="7" style="1" customWidth="1"/>
    <col min="4" max="4" width="17.5" style="1" customWidth="1"/>
    <col min="5" max="5" width="10.5" style="1" bestFit="1" customWidth="1"/>
    <col min="6" max="6" width="11.1640625" style="1" customWidth="1"/>
    <col min="7" max="7" width="9.5" style="1" bestFit="1" customWidth="1"/>
    <col min="8" max="8" width="11.1640625" style="1" bestFit="1" customWidth="1"/>
    <col min="9" max="9" width="10.5" style="1" bestFit="1" customWidth="1"/>
    <col min="10" max="10" width="6.1640625" style="1" customWidth="1"/>
    <col min="11" max="11" width="8.5" style="1" customWidth="1"/>
    <col min="12" max="12" width="11.1640625" style="1" bestFit="1" customWidth="1"/>
    <col min="13" max="13" width="10.5" style="1" bestFit="1" customWidth="1"/>
    <col min="14" max="14" width="4.1640625" style="1" customWidth="1"/>
    <col min="15" max="16384" width="8.83203125" style="1"/>
  </cols>
  <sheetData>
    <row r="1" spans="1:14" x14ac:dyDescent="0.15">
      <c r="A1" s="1" t="s">
        <v>0</v>
      </c>
    </row>
    <row r="2" spans="1:14" ht="12" thickBot="1" x14ac:dyDescent="0.2">
      <c r="A2" s="2" t="s">
        <v>1</v>
      </c>
    </row>
    <row r="3" spans="1:14" x14ac:dyDescent="0.15">
      <c r="A3" s="49"/>
      <c r="B3" s="50"/>
      <c r="C3" s="61" t="s">
        <v>3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3"/>
    </row>
    <row r="4" spans="1:14" x14ac:dyDescent="0.15">
      <c r="A4" s="51"/>
      <c r="B4" s="52"/>
      <c r="C4" s="64"/>
      <c r="D4" s="65"/>
      <c r="E4" s="65"/>
      <c r="F4" s="65"/>
      <c r="G4" s="65"/>
      <c r="H4" s="65"/>
      <c r="I4" s="65"/>
      <c r="J4" s="65"/>
      <c r="K4" s="65"/>
      <c r="L4" s="65"/>
      <c r="M4" s="65"/>
      <c r="N4" s="66"/>
    </row>
    <row r="5" spans="1:14" ht="24" x14ac:dyDescent="0.15">
      <c r="A5" s="53" t="s">
        <v>2</v>
      </c>
      <c r="B5" s="54"/>
      <c r="C5" s="3"/>
      <c r="D5" s="4" t="s">
        <v>4</v>
      </c>
      <c r="E5" s="3"/>
      <c r="F5" s="3"/>
      <c r="G5" s="3"/>
      <c r="H5" s="4" t="s">
        <v>6</v>
      </c>
      <c r="I5" s="3"/>
      <c r="J5" s="3"/>
      <c r="K5" s="3"/>
      <c r="L5" s="5" t="s">
        <v>7</v>
      </c>
      <c r="M5" s="6"/>
      <c r="N5" s="7"/>
    </row>
    <row r="6" spans="1:14" ht="61" thickBot="1" x14ac:dyDescent="0.2">
      <c r="A6" s="55"/>
      <c r="B6" s="56"/>
      <c r="C6" s="9" t="s">
        <v>4</v>
      </c>
      <c r="D6" s="4" t="s">
        <v>58</v>
      </c>
      <c r="E6" s="9" t="s">
        <v>5</v>
      </c>
      <c r="F6" s="9" t="s">
        <v>59</v>
      </c>
      <c r="G6" s="10" t="s">
        <v>6</v>
      </c>
      <c r="H6" s="4" t="s">
        <v>58</v>
      </c>
      <c r="I6" s="9" t="s">
        <v>5</v>
      </c>
      <c r="J6" s="9" t="s">
        <v>59</v>
      </c>
      <c r="K6" s="10" t="s">
        <v>7</v>
      </c>
      <c r="L6" s="4" t="s">
        <v>58</v>
      </c>
      <c r="M6" s="9" t="s">
        <v>5</v>
      </c>
      <c r="N6" s="11" t="s">
        <v>59</v>
      </c>
    </row>
    <row r="7" spans="1:14" ht="13" thickBot="1" x14ac:dyDescent="0.2">
      <c r="A7" s="12" t="s">
        <v>8</v>
      </c>
      <c r="B7" s="13" t="s">
        <v>9</v>
      </c>
      <c r="C7" s="14">
        <v>430320</v>
      </c>
      <c r="D7" s="15">
        <v>528800</v>
      </c>
      <c r="E7" s="15">
        <f>D7-C7</f>
        <v>98480</v>
      </c>
      <c r="F7" s="16">
        <f>(D7/C7*100)-100</f>
        <v>22.885294664435762</v>
      </c>
      <c r="G7" s="17">
        <v>430320</v>
      </c>
      <c r="H7" s="15">
        <v>528800</v>
      </c>
      <c r="I7" s="15">
        <f>H7-G7</f>
        <v>98480</v>
      </c>
      <c r="J7" s="16">
        <f>(H7/G7*100)-100</f>
        <v>22.885294664435762</v>
      </c>
      <c r="K7" s="17">
        <v>430320</v>
      </c>
      <c r="L7" s="15">
        <v>528800</v>
      </c>
      <c r="M7" s="18">
        <f>L7-K7</f>
        <v>98480</v>
      </c>
      <c r="N7" s="19">
        <f>(L7/K7*100)-100</f>
        <v>22.885294664435762</v>
      </c>
    </row>
    <row r="8" spans="1:14" x14ac:dyDescent="0.15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  <row r="9" spans="1:14" ht="12" thickBot="1" x14ac:dyDescent="0.2">
      <c r="A9" s="21"/>
    </row>
    <row r="10" spans="1:14" x14ac:dyDescent="0.15">
      <c r="A10" s="49"/>
      <c r="B10" s="57"/>
      <c r="C10" s="61" t="s">
        <v>10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3"/>
    </row>
    <row r="11" spans="1:14" x14ac:dyDescent="0.15">
      <c r="A11" s="51"/>
      <c r="B11" s="58"/>
      <c r="C11" s="64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6"/>
    </row>
    <row r="12" spans="1:14" ht="24" x14ac:dyDescent="0.15">
      <c r="A12" s="53" t="s">
        <v>2</v>
      </c>
      <c r="B12" s="54"/>
      <c r="C12" s="3"/>
      <c r="D12" s="4" t="s">
        <v>4</v>
      </c>
      <c r="E12" s="3"/>
      <c r="F12" s="3"/>
      <c r="G12" s="3"/>
      <c r="H12" s="4" t="s">
        <v>6</v>
      </c>
      <c r="I12" s="3"/>
      <c r="J12" s="3"/>
      <c r="K12" s="3"/>
      <c r="L12" s="5" t="s">
        <v>7</v>
      </c>
      <c r="M12" s="6"/>
      <c r="N12" s="7"/>
    </row>
    <row r="13" spans="1:14" ht="61" thickBot="1" x14ac:dyDescent="0.2">
      <c r="A13" s="55"/>
      <c r="B13" s="56"/>
      <c r="C13" s="9" t="s">
        <v>4</v>
      </c>
      <c r="D13" s="22" t="s">
        <v>58</v>
      </c>
      <c r="E13" s="11" t="s">
        <v>5</v>
      </c>
      <c r="F13" s="11" t="s">
        <v>59</v>
      </c>
      <c r="G13" s="10" t="s">
        <v>6</v>
      </c>
      <c r="H13" s="22" t="s">
        <v>58</v>
      </c>
      <c r="I13" s="11" t="s">
        <v>5</v>
      </c>
      <c r="J13" s="11" t="s">
        <v>59</v>
      </c>
      <c r="K13" s="10" t="s">
        <v>7</v>
      </c>
      <c r="L13" s="22" t="s">
        <v>58</v>
      </c>
      <c r="M13" s="11" t="s">
        <v>5</v>
      </c>
      <c r="N13" s="11" t="s">
        <v>59</v>
      </c>
    </row>
    <row r="14" spans="1:14" ht="13" thickBot="1" x14ac:dyDescent="0.2">
      <c r="A14" s="12" t="s">
        <v>8</v>
      </c>
      <c r="B14" s="23" t="s">
        <v>9</v>
      </c>
      <c r="C14" s="24"/>
      <c r="D14" s="25"/>
      <c r="E14" s="59"/>
      <c r="F14" s="60"/>
      <c r="G14" s="60"/>
      <c r="H14" s="60"/>
      <c r="I14" s="60"/>
      <c r="J14" s="60"/>
      <c r="K14" s="60"/>
      <c r="L14" s="60"/>
      <c r="M14" s="60"/>
      <c r="N14" s="26"/>
    </row>
    <row r="15" spans="1:14" ht="13" thickBot="1" x14ac:dyDescent="0.2">
      <c r="A15" s="12" t="s">
        <v>11</v>
      </c>
      <c r="B15" s="11" t="s">
        <v>12</v>
      </c>
      <c r="C15" s="27">
        <v>430320</v>
      </c>
      <c r="D15" s="28">
        <v>538000</v>
      </c>
      <c r="E15" s="28">
        <f>D15-C15</f>
        <v>107680</v>
      </c>
      <c r="F15" s="19">
        <f>(D15/C15*100)-100</f>
        <v>25.023238520171034</v>
      </c>
      <c r="G15" s="27">
        <v>430320</v>
      </c>
      <c r="H15" s="28">
        <v>538000</v>
      </c>
      <c r="I15" s="28">
        <f>H15-G15</f>
        <v>107680</v>
      </c>
      <c r="J15" s="19">
        <f>(H15/G15*100)-100</f>
        <v>25.023238520171034</v>
      </c>
      <c r="K15" s="27">
        <v>430320</v>
      </c>
      <c r="L15" s="28">
        <v>538000</v>
      </c>
      <c r="M15" s="28">
        <f>L15-K15</f>
        <v>107680</v>
      </c>
      <c r="N15" s="19">
        <f>(L15/K15*100)-100</f>
        <v>25.023238520171034</v>
      </c>
    </row>
    <row r="16" spans="1:14" ht="13" thickBot="1" x14ac:dyDescent="0.2">
      <c r="A16" s="12" t="s">
        <v>13</v>
      </c>
      <c r="B16" s="11" t="s">
        <v>14</v>
      </c>
      <c r="C16" s="27">
        <v>430320</v>
      </c>
      <c r="D16" s="28">
        <v>538000</v>
      </c>
      <c r="E16" s="28">
        <f t="shared" ref="E16:E28" si="0">D16-C16</f>
        <v>107680</v>
      </c>
      <c r="F16" s="19">
        <f t="shared" ref="F16:F28" si="1">(D16/C16*100)-100</f>
        <v>25.023238520171034</v>
      </c>
      <c r="G16" s="27">
        <v>430320</v>
      </c>
      <c r="H16" s="28">
        <v>538000</v>
      </c>
      <c r="I16" s="28">
        <f t="shared" ref="I16:I28" si="2">H16-G16</f>
        <v>107680</v>
      </c>
      <c r="J16" s="19">
        <f t="shared" ref="J16:J28" si="3">(H16/G16*100)-100</f>
        <v>25.023238520171034</v>
      </c>
      <c r="K16" s="27">
        <v>430320</v>
      </c>
      <c r="L16" s="28">
        <v>538000</v>
      </c>
      <c r="M16" s="28">
        <f t="shared" ref="M16:M28" si="4">L16-K16</f>
        <v>107680</v>
      </c>
      <c r="N16" s="19">
        <f t="shared" ref="N16:N28" si="5">(L16/K16*100)-100</f>
        <v>25.023238520171034</v>
      </c>
    </row>
    <row r="17" spans="1:14" ht="13" thickBot="1" x14ac:dyDescent="0.2">
      <c r="A17" s="12" t="s">
        <v>15</v>
      </c>
      <c r="B17" s="11" t="s">
        <v>16</v>
      </c>
      <c r="C17" s="27">
        <v>430320</v>
      </c>
      <c r="D17" s="28">
        <v>538000</v>
      </c>
      <c r="E17" s="28">
        <f t="shared" si="0"/>
        <v>107680</v>
      </c>
      <c r="F17" s="19">
        <f t="shared" si="1"/>
        <v>25.023238520171034</v>
      </c>
      <c r="G17" s="27">
        <v>430320</v>
      </c>
      <c r="H17" s="28">
        <v>538000</v>
      </c>
      <c r="I17" s="28">
        <f t="shared" si="2"/>
        <v>107680</v>
      </c>
      <c r="J17" s="19">
        <f t="shared" si="3"/>
        <v>25.023238520171034</v>
      </c>
      <c r="K17" s="27">
        <v>430320</v>
      </c>
      <c r="L17" s="28">
        <v>538000</v>
      </c>
      <c r="M17" s="28">
        <f t="shared" si="4"/>
        <v>107680</v>
      </c>
      <c r="N17" s="19">
        <f t="shared" si="5"/>
        <v>25.023238520171034</v>
      </c>
    </row>
    <row r="18" spans="1:14" ht="13" thickBot="1" x14ac:dyDescent="0.2">
      <c r="A18" s="12" t="s">
        <v>17</v>
      </c>
      <c r="B18" s="11" t="s">
        <v>18</v>
      </c>
      <c r="C18" s="27">
        <v>430320</v>
      </c>
      <c r="D18" s="28">
        <v>538000</v>
      </c>
      <c r="E18" s="28">
        <f t="shared" si="0"/>
        <v>107680</v>
      </c>
      <c r="F18" s="19">
        <f t="shared" si="1"/>
        <v>25.023238520171034</v>
      </c>
      <c r="G18" s="27">
        <v>430320</v>
      </c>
      <c r="H18" s="28">
        <v>538000</v>
      </c>
      <c r="I18" s="28">
        <f t="shared" si="2"/>
        <v>107680</v>
      </c>
      <c r="J18" s="19">
        <f t="shared" si="3"/>
        <v>25.023238520171034</v>
      </c>
      <c r="K18" s="27">
        <v>430320</v>
      </c>
      <c r="L18" s="28">
        <v>538000</v>
      </c>
      <c r="M18" s="28">
        <f t="shared" si="4"/>
        <v>107680</v>
      </c>
      <c r="N18" s="19">
        <f t="shared" si="5"/>
        <v>25.023238520171034</v>
      </c>
    </row>
    <row r="19" spans="1:14" ht="13" thickBot="1" x14ac:dyDescent="0.2">
      <c r="A19" s="12" t="s">
        <v>19</v>
      </c>
      <c r="B19" s="11" t="s">
        <v>20</v>
      </c>
      <c r="C19" s="27">
        <v>430320</v>
      </c>
      <c r="D19" s="28">
        <v>538000</v>
      </c>
      <c r="E19" s="28">
        <f t="shared" si="0"/>
        <v>107680</v>
      </c>
      <c r="F19" s="19">
        <f t="shared" si="1"/>
        <v>25.023238520171034</v>
      </c>
      <c r="G19" s="27">
        <v>430320</v>
      </c>
      <c r="H19" s="28">
        <v>538000</v>
      </c>
      <c r="I19" s="28">
        <f t="shared" si="2"/>
        <v>107680</v>
      </c>
      <c r="J19" s="19">
        <f t="shared" si="3"/>
        <v>25.023238520171034</v>
      </c>
      <c r="K19" s="27">
        <v>430320</v>
      </c>
      <c r="L19" s="28">
        <v>538000</v>
      </c>
      <c r="M19" s="28">
        <f t="shared" si="4"/>
        <v>107680</v>
      </c>
      <c r="N19" s="19">
        <f t="shared" si="5"/>
        <v>25.023238520171034</v>
      </c>
    </row>
    <row r="20" spans="1:14" ht="13" thickBot="1" x14ac:dyDescent="0.2">
      <c r="A20" s="12" t="s">
        <v>21</v>
      </c>
      <c r="B20" s="11" t="s">
        <v>22</v>
      </c>
      <c r="C20" s="27">
        <v>430320</v>
      </c>
      <c r="D20" s="28">
        <v>538000</v>
      </c>
      <c r="E20" s="28">
        <f t="shared" si="0"/>
        <v>107680</v>
      </c>
      <c r="F20" s="19">
        <f t="shared" si="1"/>
        <v>25.023238520171034</v>
      </c>
      <c r="G20" s="27">
        <v>430320</v>
      </c>
      <c r="H20" s="28">
        <v>538000</v>
      </c>
      <c r="I20" s="28">
        <f t="shared" si="2"/>
        <v>107680</v>
      </c>
      <c r="J20" s="19">
        <f t="shared" si="3"/>
        <v>25.023238520171034</v>
      </c>
      <c r="K20" s="27">
        <v>430320</v>
      </c>
      <c r="L20" s="28">
        <v>538000</v>
      </c>
      <c r="M20" s="28">
        <f t="shared" si="4"/>
        <v>107680</v>
      </c>
      <c r="N20" s="19">
        <f t="shared" si="5"/>
        <v>25.023238520171034</v>
      </c>
    </row>
    <row r="21" spans="1:14" ht="13" thickBot="1" x14ac:dyDescent="0.2">
      <c r="A21" s="12" t="s">
        <v>23</v>
      </c>
      <c r="B21" s="11" t="s">
        <v>24</v>
      </c>
      <c r="C21" s="27">
        <v>430320</v>
      </c>
      <c r="D21" s="28">
        <v>538000</v>
      </c>
      <c r="E21" s="28">
        <f t="shared" si="0"/>
        <v>107680</v>
      </c>
      <c r="F21" s="19">
        <f t="shared" si="1"/>
        <v>25.023238520171034</v>
      </c>
      <c r="G21" s="27">
        <v>430320</v>
      </c>
      <c r="H21" s="28">
        <v>538000</v>
      </c>
      <c r="I21" s="28">
        <f t="shared" si="2"/>
        <v>107680</v>
      </c>
      <c r="J21" s="19">
        <f t="shared" si="3"/>
        <v>25.023238520171034</v>
      </c>
      <c r="K21" s="27">
        <v>430320</v>
      </c>
      <c r="L21" s="28">
        <v>538000</v>
      </c>
      <c r="M21" s="28">
        <f t="shared" si="4"/>
        <v>107680</v>
      </c>
      <c r="N21" s="19">
        <f t="shared" si="5"/>
        <v>25.023238520171034</v>
      </c>
    </row>
    <row r="22" spans="1:14" ht="13" thickBot="1" x14ac:dyDescent="0.2">
      <c r="A22" s="12" t="s">
        <v>25</v>
      </c>
      <c r="B22" s="11" t="s">
        <v>26</v>
      </c>
      <c r="C22" s="27">
        <v>430320</v>
      </c>
      <c r="D22" s="28">
        <v>538000</v>
      </c>
      <c r="E22" s="28">
        <f t="shared" si="0"/>
        <v>107680</v>
      </c>
      <c r="F22" s="19">
        <f t="shared" si="1"/>
        <v>25.023238520171034</v>
      </c>
      <c r="G22" s="27">
        <v>430320</v>
      </c>
      <c r="H22" s="28">
        <v>538000</v>
      </c>
      <c r="I22" s="28">
        <f t="shared" si="2"/>
        <v>107680</v>
      </c>
      <c r="J22" s="19">
        <f t="shared" si="3"/>
        <v>25.023238520171034</v>
      </c>
      <c r="K22" s="27">
        <v>430320</v>
      </c>
      <c r="L22" s="28">
        <v>538000</v>
      </c>
      <c r="M22" s="28">
        <f t="shared" si="4"/>
        <v>107680</v>
      </c>
      <c r="N22" s="19">
        <f t="shared" si="5"/>
        <v>25.023238520171034</v>
      </c>
    </row>
    <row r="23" spans="1:14" ht="13" thickBot="1" x14ac:dyDescent="0.2">
      <c r="A23" s="12" t="s">
        <v>27</v>
      </c>
      <c r="B23" s="11" t="s">
        <v>28</v>
      </c>
      <c r="C23" s="27">
        <v>430320</v>
      </c>
      <c r="D23" s="28">
        <v>538000</v>
      </c>
      <c r="E23" s="28">
        <f t="shared" si="0"/>
        <v>107680</v>
      </c>
      <c r="F23" s="19">
        <f t="shared" si="1"/>
        <v>25.023238520171034</v>
      </c>
      <c r="G23" s="27">
        <v>430320</v>
      </c>
      <c r="H23" s="28">
        <v>538000</v>
      </c>
      <c r="I23" s="28">
        <f t="shared" si="2"/>
        <v>107680</v>
      </c>
      <c r="J23" s="19">
        <f t="shared" si="3"/>
        <v>25.023238520171034</v>
      </c>
      <c r="K23" s="28">
        <v>442134</v>
      </c>
      <c r="L23" s="28">
        <v>538000</v>
      </c>
      <c r="M23" s="28">
        <f t="shared" si="4"/>
        <v>95866</v>
      </c>
      <c r="N23" s="19">
        <f t="shared" si="5"/>
        <v>21.682566823632655</v>
      </c>
    </row>
    <row r="24" spans="1:14" ht="13" thickBot="1" x14ac:dyDescent="0.2">
      <c r="A24" s="12" t="s">
        <v>29</v>
      </c>
      <c r="B24" s="11" t="s">
        <v>30</v>
      </c>
      <c r="C24" s="27">
        <v>430320</v>
      </c>
      <c r="D24" s="28">
        <v>538000</v>
      </c>
      <c r="E24" s="28">
        <f t="shared" si="0"/>
        <v>107680</v>
      </c>
      <c r="F24" s="19">
        <f t="shared" si="1"/>
        <v>25.023238520171034</v>
      </c>
      <c r="G24" s="27">
        <v>430320</v>
      </c>
      <c r="H24" s="28">
        <v>538000</v>
      </c>
      <c r="I24" s="28">
        <f t="shared" si="2"/>
        <v>107680</v>
      </c>
      <c r="J24" s="19">
        <f t="shared" si="3"/>
        <v>25.023238520171034</v>
      </c>
      <c r="K24" s="28">
        <v>455532</v>
      </c>
      <c r="L24" s="28">
        <v>538000</v>
      </c>
      <c r="M24" s="28">
        <f t="shared" si="4"/>
        <v>82468</v>
      </c>
      <c r="N24" s="19">
        <f t="shared" si="5"/>
        <v>18.103667799408171</v>
      </c>
    </row>
    <row r="25" spans="1:14" ht="13" thickBot="1" x14ac:dyDescent="0.2">
      <c r="A25" s="12" t="s">
        <v>31</v>
      </c>
      <c r="B25" s="11" t="s">
        <v>32</v>
      </c>
      <c r="C25" s="27">
        <v>430320</v>
      </c>
      <c r="D25" s="28">
        <v>538000</v>
      </c>
      <c r="E25" s="28">
        <f t="shared" si="0"/>
        <v>107680</v>
      </c>
      <c r="F25" s="19">
        <f t="shared" si="1"/>
        <v>25.023238520171034</v>
      </c>
      <c r="G25" s="27">
        <v>430320</v>
      </c>
      <c r="H25" s="28">
        <v>538000</v>
      </c>
      <c r="I25" s="28">
        <f t="shared" si="2"/>
        <v>107680</v>
      </c>
      <c r="J25" s="19">
        <f t="shared" si="3"/>
        <v>25.023238520171034</v>
      </c>
      <c r="K25" s="28">
        <v>468930</v>
      </c>
      <c r="L25" s="28">
        <v>538000</v>
      </c>
      <c r="M25" s="28">
        <f t="shared" si="4"/>
        <v>69070</v>
      </c>
      <c r="N25" s="19">
        <f t="shared" si="5"/>
        <v>14.729277290853645</v>
      </c>
    </row>
    <row r="26" spans="1:14" ht="13" thickBot="1" x14ac:dyDescent="0.2">
      <c r="A26" s="12" t="s">
        <v>33</v>
      </c>
      <c r="B26" s="11" t="s">
        <v>34</v>
      </c>
      <c r="C26" s="27">
        <v>430320</v>
      </c>
      <c r="D26" s="28">
        <v>538000</v>
      </c>
      <c r="E26" s="28">
        <f t="shared" si="0"/>
        <v>107680</v>
      </c>
      <c r="F26" s="19">
        <f t="shared" si="1"/>
        <v>25.023238520171034</v>
      </c>
      <c r="G26" s="28">
        <v>434095</v>
      </c>
      <c r="H26" s="28">
        <v>538000</v>
      </c>
      <c r="I26" s="28">
        <f t="shared" si="2"/>
        <v>103905</v>
      </c>
      <c r="J26" s="19">
        <f t="shared" si="3"/>
        <v>23.936004791577872</v>
      </c>
      <c r="K26" s="28">
        <v>482328</v>
      </c>
      <c r="L26" s="28">
        <v>538000</v>
      </c>
      <c r="M26" s="28">
        <f t="shared" si="4"/>
        <v>55672</v>
      </c>
      <c r="N26" s="19">
        <f t="shared" si="5"/>
        <v>11.542352921663252</v>
      </c>
    </row>
    <row r="27" spans="1:14" ht="13" thickBot="1" x14ac:dyDescent="0.2">
      <c r="A27" s="12" t="s">
        <v>35</v>
      </c>
      <c r="B27" s="11" t="s">
        <v>36</v>
      </c>
      <c r="C27" s="27">
        <v>430320</v>
      </c>
      <c r="D27" s="28">
        <v>538000</v>
      </c>
      <c r="E27" s="28">
        <f t="shared" si="0"/>
        <v>107680</v>
      </c>
      <c r="F27" s="19">
        <f t="shared" si="1"/>
        <v>25.023238520171034</v>
      </c>
      <c r="G27" s="28">
        <v>446153</v>
      </c>
      <c r="H27" s="28">
        <v>538000</v>
      </c>
      <c r="I27" s="28">
        <f t="shared" si="2"/>
        <v>91847</v>
      </c>
      <c r="J27" s="19">
        <f t="shared" si="3"/>
        <v>20.586435594964072</v>
      </c>
      <c r="K27" s="28">
        <v>495726</v>
      </c>
      <c r="L27" s="28">
        <v>538000</v>
      </c>
      <c r="M27" s="28">
        <f t="shared" si="4"/>
        <v>42274</v>
      </c>
      <c r="N27" s="19">
        <f t="shared" si="5"/>
        <v>8.527694734591293</v>
      </c>
    </row>
    <row r="28" spans="1:14" ht="13" thickBot="1" x14ac:dyDescent="0.2">
      <c r="A28" s="12" t="s">
        <v>37</v>
      </c>
      <c r="B28" s="11" t="s">
        <v>38</v>
      </c>
      <c r="C28" s="27">
        <v>430320</v>
      </c>
      <c r="D28" s="28">
        <v>538000</v>
      </c>
      <c r="E28" s="28">
        <f t="shared" si="0"/>
        <v>107680</v>
      </c>
      <c r="F28" s="19">
        <f t="shared" si="1"/>
        <v>25.023238520171034</v>
      </c>
      <c r="G28" s="28">
        <v>458212</v>
      </c>
      <c r="H28" s="28">
        <v>538000</v>
      </c>
      <c r="I28" s="28">
        <f t="shared" si="2"/>
        <v>79788</v>
      </c>
      <c r="J28" s="19">
        <f t="shared" si="3"/>
        <v>17.412900578771399</v>
      </c>
      <c r="K28" s="28">
        <v>509124</v>
      </c>
      <c r="L28" s="28">
        <v>538000</v>
      </c>
      <c r="M28" s="28">
        <f t="shared" si="4"/>
        <v>28876</v>
      </c>
      <c r="N28" s="19">
        <f t="shared" si="5"/>
        <v>5.6717027678915031</v>
      </c>
    </row>
    <row r="30" spans="1:14" ht="12" thickBot="1" x14ac:dyDescent="0.2">
      <c r="A30" s="21"/>
    </row>
    <row r="31" spans="1:14" x14ac:dyDescent="0.15">
      <c r="A31" s="49"/>
      <c r="B31" s="57"/>
      <c r="C31" s="61" t="s">
        <v>39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3"/>
    </row>
    <row r="32" spans="1:14" x14ac:dyDescent="0.15">
      <c r="A32" s="51"/>
      <c r="B32" s="58"/>
      <c r="C32" s="64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6"/>
    </row>
    <row r="33" spans="1:14" ht="24" x14ac:dyDescent="0.15">
      <c r="A33" s="53" t="s">
        <v>2</v>
      </c>
      <c r="B33" s="54"/>
      <c r="C33" s="3"/>
      <c r="D33" s="4" t="s">
        <v>4</v>
      </c>
      <c r="E33" s="3"/>
      <c r="F33" s="3"/>
      <c r="G33" s="3"/>
      <c r="H33" s="4" t="s">
        <v>6</v>
      </c>
      <c r="I33" s="3"/>
      <c r="J33" s="3"/>
      <c r="K33" s="3"/>
      <c r="L33" s="5" t="s">
        <v>7</v>
      </c>
      <c r="M33" s="6"/>
      <c r="N33" s="7"/>
    </row>
    <row r="34" spans="1:14" ht="61" thickBot="1" x14ac:dyDescent="0.2">
      <c r="A34" s="55"/>
      <c r="B34" s="56"/>
      <c r="C34" s="9" t="s">
        <v>4</v>
      </c>
      <c r="D34" s="22" t="s">
        <v>58</v>
      </c>
      <c r="E34" s="11" t="s">
        <v>5</v>
      </c>
      <c r="F34" s="11" t="s">
        <v>59</v>
      </c>
      <c r="G34" s="10" t="s">
        <v>6</v>
      </c>
      <c r="H34" s="22" t="s">
        <v>58</v>
      </c>
      <c r="I34" s="11" t="s">
        <v>5</v>
      </c>
      <c r="J34" s="11" t="s">
        <v>59</v>
      </c>
      <c r="K34" s="10" t="s">
        <v>7</v>
      </c>
      <c r="L34" s="22" t="s">
        <v>58</v>
      </c>
      <c r="M34" s="11" t="s">
        <v>5</v>
      </c>
      <c r="N34" s="11" t="s">
        <v>59</v>
      </c>
    </row>
    <row r="35" spans="1:14" ht="13" thickBot="1" x14ac:dyDescent="0.2">
      <c r="A35" s="12" t="s">
        <v>8</v>
      </c>
      <c r="B35" s="11" t="s">
        <v>9</v>
      </c>
      <c r="C35" s="67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29"/>
    </row>
    <row r="36" spans="1:14" ht="13" thickBot="1" x14ac:dyDescent="0.2">
      <c r="A36" s="12" t="s">
        <v>11</v>
      </c>
      <c r="B36" s="11" t="s">
        <v>12</v>
      </c>
      <c r="C36" s="69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31"/>
    </row>
    <row r="37" spans="1:14" ht="13" thickBot="1" x14ac:dyDescent="0.2">
      <c r="A37" s="12" t="s">
        <v>13</v>
      </c>
      <c r="B37" s="11" t="s">
        <v>14</v>
      </c>
      <c r="C37" s="69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31"/>
    </row>
    <row r="38" spans="1:14" ht="13" thickBot="1" x14ac:dyDescent="0.2">
      <c r="A38" s="12" t="s">
        <v>15</v>
      </c>
      <c r="B38" s="11" t="s">
        <v>16</v>
      </c>
      <c r="C38" s="32">
        <v>430320</v>
      </c>
      <c r="D38" s="33">
        <v>555000</v>
      </c>
      <c r="E38" s="34">
        <f t="shared" ref="E38:E49" si="6">D38-C38</f>
        <v>124680</v>
      </c>
      <c r="F38" s="16">
        <f t="shared" ref="F38:F49" si="7">(D38/C38*100)-100</f>
        <v>28.973786949247085</v>
      </c>
      <c r="G38" s="35">
        <v>430320</v>
      </c>
      <c r="H38" s="34">
        <v>555000</v>
      </c>
      <c r="I38" s="34">
        <f t="shared" ref="I38:I49" si="8">H38-G38</f>
        <v>124680</v>
      </c>
      <c r="J38" s="16">
        <f t="shared" ref="J38:J49" si="9">(H38/G38*100)-100</f>
        <v>28.973786949247085</v>
      </c>
      <c r="K38" s="35">
        <v>430320</v>
      </c>
      <c r="L38" s="34">
        <v>555000</v>
      </c>
      <c r="M38" s="34">
        <f t="shared" ref="M38:M49" si="10">L38-K38</f>
        <v>124680</v>
      </c>
      <c r="N38" s="36">
        <f t="shared" ref="N38:N49" si="11">(L38/K38*100)-100</f>
        <v>28.973786949247085</v>
      </c>
    </row>
    <row r="39" spans="1:14" ht="13" thickBot="1" x14ac:dyDescent="0.2">
      <c r="A39" s="12" t="s">
        <v>17</v>
      </c>
      <c r="B39" s="11" t="s">
        <v>18</v>
      </c>
      <c r="C39" s="27">
        <v>430320</v>
      </c>
      <c r="D39" s="28">
        <v>555000</v>
      </c>
      <c r="E39" s="28">
        <f t="shared" si="6"/>
        <v>124680</v>
      </c>
      <c r="F39" s="19">
        <f t="shared" si="7"/>
        <v>28.973786949247085</v>
      </c>
      <c r="G39" s="27">
        <v>430320</v>
      </c>
      <c r="H39" s="28">
        <v>555000</v>
      </c>
      <c r="I39" s="28">
        <f t="shared" si="8"/>
        <v>124680</v>
      </c>
      <c r="J39" s="19">
        <f t="shared" si="9"/>
        <v>28.973786949247085</v>
      </c>
      <c r="K39" s="27">
        <v>430320</v>
      </c>
      <c r="L39" s="28">
        <v>555000</v>
      </c>
      <c r="M39" s="28">
        <f t="shared" si="10"/>
        <v>124680</v>
      </c>
      <c r="N39" s="19">
        <f t="shared" si="11"/>
        <v>28.973786949247085</v>
      </c>
    </row>
    <row r="40" spans="1:14" ht="13" thickBot="1" x14ac:dyDescent="0.2">
      <c r="A40" s="12" t="s">
        <v>19</v>
      </c>
      <c r="B40" s="11" t="s">
        <v>20</v>
      </c>
      <c r="C40" s="27">
        <v>430320</v>
      </c>
      <c r="D40" s="28">
        <v>555000</v>
      </c>
      <c r="E40" s="28">
        <f t="shared" si="6"/>
        <v>124680</v>
      </c>
      <c r="F40" s="19">
        <f t="shared" si="7"/>
        <v>28.973786949247085</v>
      </c>
      <c r="G40" s="27">
        <v>430320</v>
      </c>
      <c r="H40" s="28">
        <v>555000</v>
      </c>
      <c r="I40" s="28">
        <f t="shared" si="8"/>
        <v>124680</v>
      </c>
      <c r="J40" s="19">
        <f t="shared" si="9"/>
        <v>28.973786949247085</v>
      </c>
      <c r="K40" s="27">
        <v>430320</v>
      </c>
      <c r="L40" s="28">
        <v>555000</v>
      </c>
      <c r="M40" s="28">
        <f t="shared" si="10"/>
        <v>124680</v>
      </c>
      <c r="N40" s="19">
        <f t="shared" si="11"/>
        <v>28.973786949247085</v>
      </c>
    </row>
    <row r="41" spans="1:14" ht="13" thickBot="1" x14ac:dyDescent="0.2">
      <c r="A41" s="12" t="s">
        <v>21</v>
      </c>
      <c r="B41" s="11" t="s">
        <v>22</v>
      </c>
      <c r="C41" s="27">
        <v>430320</v>
      </c>
      <c r="D41" s="28">
        <v>555000</v>
      </c>
      <c r="E41" s="28">
        <f t="shared" si="6"/>
        <v>124680</v>
      </c>
      <c r="F41" s="19">
        <f t="shared" si="7"/>
        <v>28.973786949247085</v>
      </c>
      <c r="G41" s="27">
        <v>430320</v>
      </c>
      <c r="H41" s="28">
        <v>555000</v>
      </c>
      <c r="I41" s="28">
        <f t="shared" si="8"/>
        <v>124680</v>
      </c>
      <c r="J41" s="19">
        <f t="shared" si="9"/>
        <v>28.973786949247085</v>
      </c>
      <c r="K41" s="28">
        <v>442134</v>
      </c>
      <c r="L41" s="28">
        <v>555000</v>
      </c>
      <c r="M41" s="28">
        <f t="shared" si="10"/>
        <v>112866</v>
      </c>
      <c r="N41" s="19">
        <f t="shared" si="11"/>
        <v>25.52755499463963</v>
      </c>
    </row>
    <row r="42" spans="1:14" ht="13" thickBot="1" x14ac:dyDescent="0.2">
      <c r="A42" s="12" t="s">
        <v>23</v>
      </c>
      <c r="B42" s="11" t="s">
        <v>24</v>
      </c>
      <c r="C42" s="27">
        <v>430320</v>
      </c>
      <c r="D42" s="28">
        <v>555000</v>
      </c>
      <c r="E42" s="28">
        <f t="shared" si="6"/>
        <v>124680</v>
      </c>
      <c r="F42" s="19">
        <f t="shared" si="7"/>
        <v>28.973786949247085</v>
      </c>
      <c r="G42" s="27">
        <v>430320</v>
      </c>
      <c r="H42" s="28">
        <v>555000</v>
      </c>
      <c r="I42" s="28">
        <f t="shared" si="8"/>
        <v>124680</v>
      </c>
      <c r="J42" s="19">
        <f t="shared" si="9"/>
        <v>28.973786949247085</v>
      </c>
      <c r="K42" s="28">
        <v>455532</v>
      </c>
      <c r="L42" s="28">
        <v>555000</v>
      </c>
      <c r="M42" s="28">
        <f t="shared" si="10"/>
        <v>99468</v>
      </c>
      <c r="N42" s="19">
        <f t="shared" si="11"/>
        <v>21.835568083032598</v>
      </c>
    </row>
    <row r="43" spans="1:14" ht="13" thickBot="1" x14ac:dyDescent="0.2">
      <c r="A43" s="12" t="s">
        <v>25</v>
      </c>
      <c r="B43" s="11" t="s">
        <v>26</v>
      </c>
      <c r="C43" s="27">
        <v>430320</v>
      </c>
      <c r="D43" s="28">
        <v>555000</v>
      </c>
      <c r="E43" s="28">
        <f t="shared" si="6"/>
        <v>124680</v>
      </c>
      <c r="F43" s="19">
        <f t="shared" si="7"/>
        <v>28.973786949247085</v>
      </c>
      <c r="G43" s="27">
        <v>430320</v>
      </c>
      <c r="H43" s="28">
        <v>555000</v>
      </c>
      <c r="I43" s="28">
        <f t="shared" si="8"/>
        <v>124680</v>
      </c>
      <c r="J43" s="19">
        <f t="shared" si="9"/>
        <v>28.973786949247085</v>
      </c>
      <c r="K43" s="28">
        <v>468930</v>
      </c>
      <c r="L43" s="28">
        <v>555000</v>
      </c>
      <c r="M43" s="28">
        <f t="shared" si="10"/>
        <v>86070</v>
      </c>
      <c r="N43" s="19">
        <f t="shared" si="11"/>
        <v>18.354551852088804</v>
      </c>
    </row>
    <row r="44" spans="1:14" ht="13" thickBot="1" x14ac:dyDescent="0.2">
      <c r="A44" s="12" t="s">
        <v>27</v>
      </c>
      <c r="B44" s="11" t="s">
        <v>28</v>
      </c>
      <c r="C44" s="27">
        <v>430320</v>
      </c>
      <c r="D44" s="28">
        <v>555000</v>
      </c>
      <c r="E44" s="28">
        <f t="shared" si="6"/>
        <v>124680</v>
      </c>
      <c r="F44" s="19">
        <f t="shared" si="7"/>
        <v>28.973786949247085</v>
      </c>
      <c r="G44" s="28">
        <v>434095</v>
      </c>
      <c r="H44" s="28">
        <v>555000</v>
      </c>
      <c r="I44" s="28">
        <f t="shared" si="8"/>
        <v>120905</v>
      </c>
      <c r="J44" s="19">
        <f t="shared" si="9"/>
        <v>27.852198251534801</v>
      </c>
      <c r="K44" s="28">
        <v>482328</v>
      </c>
      <c r="L44" s="28">
        <v>555000</v>
      </c>
      <c r="M44" s="28">
        <f t="shared" si="10"/>
        <v>72672</v>
      </c>
      <c r="N44" s="19">
        <f t="shared" si="11"/>
        <v>15.066925411753004</v>
      </c>
    </row>
    <row r="45" spans="1:14" ht="13" thickBot="1" x14ac:dyDescent="0.2">
      <c r="A45" s="12" t="s">
        <v>29</v>
      </c>
      <c r="B45" s="11" t="s">
        <v>30</v>
      </c>
      <c r="C45" s="27">
        <v>430320</v>
      </c>
      <c r="D45" s="28">
        <v>555000</v>
      </c>
      <c r="E45" s="28">
        <f t="shared" si="6"/>
        <v>124680</v>
      </c>
      <c r="F45" s="19">
        <f t="shared" si="7"/>
        <v>28.973786949247085</v>
      </c>
      <c r="G45" s="28">
        <v>446153</v>
      </c>
      <c r="H45" s="28">
        <v>555000</v>
      </c>
      <c r="I45" s="28">
        <f t="shared" si="8"/>
        <v>108847</v>
      </c>
      <c r="J45" s="19">
        <f t="shared" si="9"/>
        <v>24.396787649080025</v>
      </c>
      <c r="K45" s="28">
        <v>495726</v>
      </c>
      <c r="L45" s="28">
        <v>555000</v>
      </c>
      <c r="M45" s="28">
        <f t="shared" si="10"/>
        <v>59274</v>
      </c>
      <c r="N45" s="19">
        <f t="shared" si="11"/>
        <v>11.957008508732642</v>
      </c>
    </row>
    <row r="46" spans="1:14" ht="13" thickBot="1" x14ac:dyDescent="0.2">
      <c r="A46" s="12" t="s">
        <v>31</v>
      </c>
      <c r="B46" s="11" t="s">
        <v>32</v>
      </c>
      <c r="C46" s="27">
        <v>430320</v>
      </c>
      <c r="D46" s="28">
        <v>555000</v>
      </c>
      <c r="E46" s="28">
        <f t="shared" si="6"/>
        <v>124680</v>
      </c>
      <c r="F46" s="19">
        <f t="shared" si="7"/>
        <v>28.973786949247085</v>
      </c>
      <c r="G46" s="28">
        <v>458212</v>
      </c>
      <c r="H46" s="28">
        <v>555000</v>
      </c>
      <c r="I46" s="28">
        <f t="shared" si="8"/>
        <v>96788</v>
      </c>
      <c r="J46" s="19">
        <f t="shared" si="9"/>
        <v>21.12297364538685</v>
      </c>
      <c r="K46" s="28">
        <v>509124</v>
      </c>
      <c r="L46" s="28">
        <v>555000</v>
      </c>
      <c r="M46" s="28">
        <f t="shared" si="10"/>
        <v>45876</v>
      </c>
      <c r="N46" s="19">
        <f t="shared" si="11"/>
        <v>9.0107714427133629</v>
      </c>
    </row>
    <row r="47" spans="1:14" ht="13" thickBot="1" x14ac:dyDescent="0.2">
      <c r="A47" s="12" t="s">
        <v>33</v>
      </c>
      <c r="B47" s="11" t="s">
        <v>34</v>
      </c>
      <c r="C47" s="27">
        <v>430320</v>
      </c>
      <c r="D47" s="28">
        <v>555000</v>
      </c>
      <c r="E47" s="28">
        <f t="shared" si="6"/>
        <v>124680</v>
      </c>
      <c r="F47" s="19">
        <f t="shared" si="7"/>
        <v>28.973786949247085</v>
      </c>
      <c r="G47" s="28">
        <v>470270</v>
      </c>
      <c r="H47" s="28">
        <v>555000</v>
      </c>
      <c r="I47" s="28">
        <f t="shared" si="8"/>
        <v>84730</v>
      </c>
      <c r="J47" s="19">
        <f t="shared" si="9"/>
        <v>18.017309205350116</v>
      </c>
      <c r="K47" s="28">
        <v>522522</v>
      </c>
      <c r="L47" s="28">
        <v>555000</v>
      </c>
      <c r="M47" s="28">
        <f t="shared" si="10"/>
        <v>32478</v>
      </c>
      <c r="N47" s="19">
        <f t="shared" si="11"/>
        <v>6.2156234570027777</v>
      </c>
    </row>
    <row r="48" spans="1:14" ht="13" thickBot="1" x14ac:dyDescent="0.2">
      <c r="A48" s="12" t="s">
        <v>35</v>
      </c>
      <c r="B48" s="11" t="s">
        <v>36</v>
      </c>
      <c r="C48" s="27">
        <v>430320</v>
      </c>
      <c r="D48" s="28">
        <v>555000</v>
      </c>
      <c r="E48" s="28">
        <f t="shared" si="6"/>
        <v>124680</v>
      </c>
      <c r="F48" s="19">
        <f t="shared" si="7"/>
        <v>28.973786949247085</v>
      </c>
      <c r="G48" s="28">
        <v>482328</v>
      </c>
      <c r="H48" s="28">
        <v>555000</v>
      </c>
      <c r="I48" s="28">
        <f t="shared" si="8"/>
        <v>72672</v>
      </c>
      <c r="J48" s="19">
        <f t="shared" si="9"/>
        <v>15.066925411753004</v>
      </c>
      <c r="K48" s="28">
        <v>535920</v>
      </c>
      <c r="L48" s="28">
        <v>555000</v>
      </c>
      <c r="M48" s="28">
        <f t="shared" si="10"/>
        <v>19080</v>
      </c>
      <c r="N48" s="19">
        <f t="shared" si="11"/>
        <v>3.5602328705776927</v>
      </c>
    </row>
    <row r="49" spans="1:14" ht="13" thickBot="1" x14ac:dyDescent="0.2">
      <c r="A49" s="12" t="s">
        <v>37</v>
      </c>
      <c r="B49" s="11" t="s">
        <v>38</v>
      </c>
      <c r="C49" s="27">
        <v>430320</v>
      </c>
      <c r="D49" s="28">
        <v>555000</v>
      </c>
      <c r="E49" s="28">
        <f t="shared" si="6"/>
        <v>124680</v>
      </c>
      <c r="F49" s="19">
        <f t="shared" si="7"/>
        <v>28.973786949247085</v>
      </c>
      <c r="G49" s="28">
        <v>494386</v>
      </c>
      <c r="H49" s="28">
        <v>555000</v>
      </c>
      <c r="I49" s="28">
        <f t="shared" si="8"/>
        <v>60614</v>
      </c>
      <c r="J49" s="19">
        <f t="shared" si="9"/>
        <v>12.260460449931827</v>
      </c>
      <c r="K49" s="28">
        <v>549318</v>
      </c>
      <c r="L49" s="28">
        <v>555000</v>
      </c>
      <c r="M49" s="28">
        <f t="shared" si="10"/>
        <v>5682</v>
      </c>
      <c r="N49" s="19">
        <f t="shared" si="11"/>
        <v>1.0343735322709193</v>
      </c>
    </row>
    <row r="51" spans="1:14" ht="12" thickBot="1" x14ac:dyDescent="0.2">
      <c r="A51" s="21"/>
    </row>
    <row r="52" spans="1:14" x14ac:dyDescent="0.15">
      <c r="A52" s="49"/>
      <c r="B52" s="50"/>
      <c r="C52" s="61" t="s">
        <v>40</v>
      </c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3"/>
    </row>
    <row r="53" spans="1:14" x14ac:dyDescent="0.15">
      <c r="A53" s="51"/>
      <c r="B53" s="52"/>
      <c r="C53" s="64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6"/>
    </row>
    <row r="54" spans="1:14" ht="24" x14ac:dyDescent="0.15">
      <c r="A54" s="53" t="s">
        <v>2</v>
      </c>
      <c r="B54" s="54"/>
      <c r="C54" s="3"/>
      <c r="D54" s="4" t="s">
        <v>4</v>
      </c>
      <c r="E54" s="3"/>
      <c r="F54" s="3"/>
      <c r="G54" s="3"/>
      <c r="H54" s="4" t="s">
        <v>6</v>
      </c>
      <c r="I54" s="3"/>
      <c r="J54" s="3"/>
      <c r="K54" s="3"/>
      <c r="L54" s="5" t="s">
        <v>7</v>
      </c>
      <c r="M54" s="6"/>
      <c r="N54" s="7"/>
    </row>
    <row r="55" spans="1:14" ht="61" thickBot="1" x14ac:dyDescent="0.2">
      <c r="A55" s="55"/>
      <c r="B55" s="56"/>
      <c r="C55" s="9" t="s">
        <v>4</v>
      </c>
      <c r="D55" s="22" t="s">
        <v>58</v>
      </c>
      <c r="E55" s="11" t="s">
        <v>5</v>
      </c>
      <c r="F55" s="11" t="s">
        <v>59</v>
      </c>
      <c r="G55" s="10" t="s">
        <v>6</v>
      </c>
      <c r="H55" s="22" t="s">
        <v>58</v>
      </c>
      <c r="I55" s="11" t="s">
        <v>5</v>
      </c>
      <c r="J55" s="11" t="s">
        <v>59</v>
      </c>
      <c r="K55" s="10" t="s">
        <v>7</v>
      </c>
      <c r="L55" s="22" t="s">
        <v>58</v>
      </c>
      <c r="M55" s="11" t="s">
        <v>5</v>
      </c>
      <c r="N55" s="11" t="s">
        <v>59</v>
      </c>
    </row>
    <row r="56" spans="1:14" ht="13" thickBot="1" x14ac:dyDescent="0.2">
      <c r="A56" s="12" t="s">
        <v>8</v>
      </c>
      <c r="B56" s="11" t="s">
        <v>9</v>
      </c>
      <c r="C56" s="67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30"/>
    </row>
    <row r="57" spans="1:14" ht="13" thickBot="1" x14ac:dyDescent="0.2">
      <c r="A57" s="12" t="s">
        <v>11</v>
      </c>
      <c r="B57" s="11" t="s">
        <v>12</v>
      </c>
      <c r="C57" s="69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30"/>
    </row>
    <row r="58" spans="1:14" ht="13" thickBot="1" x14ac:dyDescent="0.2">
      <c r="A58" s="12" t="s">
        <v>13</v>
      </c>
      <c r="B58" s="11" t="s">
        <v>14</v>
      </c>
      <c r="C58" s="69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30"/>
    </row>
    <row r="59" spans="1:14" ht="13" thickBot="1" x14ac:dyDescent="0.2">
      <c r="A59" s="12" t="s">
        <v>15</v>
      </c>
      <c r="B59" s="11" t="s">
        <v>16</v>
      </c>
      <c r="C59" s="69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30"/>
    </row>
    <row r="60" spans="1:14" ht="13" thickBot="1" x14ac:dyDescent="0.2">
      <c r="A60" s="12" t="s">
        <v>17</v>
      </c>
      <c r="B60" s="11" t="s">
        <v>18</v>
      </c>
      <c r="C60" s="71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30"/>
    </row>
    <row r="61" spans="1:14" ht="13" thickBot="1" x14ac:dyDescent="0.2">
      <c r="A61" s="12" t="s">
        <v>19</v>
      </c>
      <c r="B61" s="11" t="s">
        <v>20</v>
      </c>
      <c r="C61" s="27">
        <v>430320</v>
      </c>
      <c r="D61" s="28">
        <v>630000</v>
      </c>
      <c r="E61" s="28">
        <f t="shared" ref="E61:E70" si="12">D61-C61</f>
        <v>199680</v>
      </c>
      <c r="F61" s="19">
        <f t="shared" ref="F61:F70" si="13">(D61/C61*100)-100</f>
        <v>46.402677077523691</v>
      </c>
      <c r="G61" s="37">
        <v>482328</v>
      </c>
      <c r="H61" s="28">
        <v>630000</v>
      </c>
      <c r="I61" s="28">
        <f t="shared" ref="I61:I70" si="14">H61-G61</f>
        <v>147672</v>
      </c>
      <c r="J61" s="19">
        <f t="shared" ref="J61:J70" si="15">(H61/G61*100)-100</f>
        <v>30.616509926854775</v>
      </c>
      <c r="K61" s="28">
        <v>535920</v>
      </c>
      <c r="L61" s="28">
        <v>630000</v>
      </c>
      <c r="M61" s="28">
        <f t="shared" ref="M61:M70" si="16">L61-K61</f>
        <v>94080</v>
      </c>
      <c r="N61" s="19">
        <f t="shared" ref="N61:N70" si="17">(L61/K61*100)-100</f>
        <v>17.554858934169289</v>
      </c>
    </row>
    <row r="62" spans="1:14" ht="13" thickBot="1" x14ac:dyDescent="0.2">
      <c r="A62" s="12" t="s">
        <v>21</v>
      </c>
      <c r="B62" s="11" t="s">
        <v>22</v>
      </c>
      <c r="C62" s="27">
        <v>430320</v>
      </c>
      <c r="D62" s="28">
        <v>630000</v>
      </c>
      <c r="E62" s="28">
        <f t="shared" si="12"/>
        <v>199680</v>
      </c>
      <c r="F62" s="19">
        <f t="shared" si="13"/>
        <v>46.402677077523691</v>
      </c>
      <c r="G62" s="37">
        <v>494386</v>
      </c>
      <c r="H62" s="28">
        <v>630000</v>
      </c>
      <c r="I62" s="28">
        <f t="shared" si="14"/>
        <v>135614</v>
      </c>
      <c r="J62" s="19">
        <f t="shared" si="15"/>
        <v>27.430792943165855</v>
      </c>
      <c r="K62" s="28">
        <v>549318</v>
      </c>
      <c r="L62" s="28">
        <v>630000</v>
      </c>
      <c r="M62" s="28">
        <f t="shared" si="16"/>
        <v>80682</v>
      </c>
      <c r="N62" s="19">
        <f t="shared" si="17"/>
        <v>14.687667252848073</v>
      </c>
    </row>
    <row r="63" spans="1:14" ht="13" thickBot="1" x14ac:dyDescent="0.2">
      <c r="A63" s="12" t="s">
        <v>23</v>
      </c>
      <c r="B63" s="11" t="s">
        <v>24</v>
      </c>
      <c r="C63" s="27">
        <v>430320</v>
      </c>
      <c r="D63" s="28">
        <v>630000</v>
      </c>
      <c r="E63" s="28">
        <f t="shared" si="12"/>
        <v>199680</v>
      </c>
      <c r="F63" s="19">
        <f t="shared" si="13"/>
        <v>46.402677077523691</v>
      </c>
      <c r="G63" s="37">
        <v>506444</v>
      </c>
      <c r="H63" s="28">
        <v>630000</v>
      </c>
      <c r="I63" s="28">
        <f t="shared" si="14"/>
        <v>123556</v>
      </c>
      <c r="J63" s="19">
        <f t="shared" si="15"/>
        <v>24.39677437189502</v>
      </c>
      <c r="K63" s="28">
        <v>562716</v>
      </c>
      <c r="L63" s="28">
        <v>630000</v>
      </c>
      <c r="M63" s="28">
        <f t="shared" si="16"/>
        <v>67284</v>
      </c>
      <c r="N63" s="19">
        <f t="shared" si="17"/>
        <v>11.957008508732642</v>
      </c>
    </row>
    <row r="64" spans="1:14" ht="13" thickBot="1" x14ac:dyDescent="0.2">
      <c r="A64" s="12" t="s">
        <v>25</v>
      </c>
      <c r="B64" s="11" t="s">
        <v>26</v>
      </c>
      <c r="C64" s="27">
        <v>430320</v>
      </c>
      <c r="D64" s="28">
        <v>630000</v>
      </c>
      <c r="E64" s="28">
        <f t="shared" si="12"/>
        <v>199680</v>
      </c>
      <c r="F64" s="19">
        <f t="shared" si="13"/>
        <v>46.402677077523691</v>
      </c>
      <c r="G64" s="37">
        <v>518503</v>
      </c>
      <c r="H64" s="28">
        <v>630000</v>
      </c>
      <c r="I64" s="28">
        <f t="shared" si="14"/>
        <v>111497</v>
      </c>
      <c r="J64" s="19">
        <f t="shared" si="15"/>
        <v>21.503636430261736</v>
      </c>
      <c r="K64" s="28">
        <v>576114</v>
      </c>
      <c r="L64" s="28">
        <v>630000</v>
      </c>
      <c r="M64" s="28">
        <f t="shared" si="16"/>
        <v>53886</v>
      </c>
      <c r="N64" s="19">
        <f t="shared" si="17"/>
        <v>9.3533571480644468</v>
      </c>
    </row>
    <row r="65" spans="1:14" ht="13" thickBot="1" x14ac:dyDescent="0.2">
      <c r="A65" s="12" t="s">
        <v>27</v>
      </c>
      <c r="B65" s="11" t="s">
        <v>28</v>
      </c>
      <c r="C65" s="27">
        <v>430320</v>
      </c>
      <c r="D65" s="28">
        <v>630000</v>
      </c>
      <c r="E65" s="28">
        <f t="shared" si="12"/>
        <v>199680</v>
      </c>
      <c r="F65" s="19">
        <f t="shared" si="13"/>
        <v>46.402677077523691</v>
      </c>
      <c r="G65" s="37">
        <v>530561</v>
      </c>
      <c r="H65" s="28">
        <v>630000</v>
      </c>
      <c r="I65" s="28">
        <f t="shared" si="14"/>
        <v>99439</v>
      </c>
      <c r="J65" s="19">
        <f t="shared" si="15"/>
        <v>18.742236990657062</v>
      </c>
      <c r="K65" s="28">
        <v>589512</v>
      </c>
      <c r="L65" s="28">
        <v>630000</v>
      </c>
      <c r="M65" s="28">
        <f t="shared" si="16"/>
        <v>40488</v>
      </c>
      <c r="N65" s="19">
        <f t="shared" si="17"/>
        <v>6.868053576517525</v>
      </c>
    </row>
    <row r="66" spans="1:14" ht="13" thickBot="1" x14ac:dyDescent="0.2">
      <c r="A66" s="12" t="s">
        <v>29</v>
      </c>
      <c r="B66" s="11" t="s">
        <v>30</v>
      </c>
      <c r="C66" s="27">
        <v>430320</v>
      </c>
      <c r="D66" s="28">
        <v>630000</v>
      </c>
      <c r="E66" s="28">
        <f t="shared" si="12"/>
        <v>199680</v>
      </c>
      <c r="F66" s="19">
        <f t="shared" si="13"/>
        <v>46.402677077523691</v>
      </c>
      <c r="G66" s="37">
        <v>542619</v>
      </c>
      <c r="H66" s="28">
        <v>630000</v>
      </c>
      <c r="I66" s="28">
        <f t="shared" si="14"/>
        <v>87381</v>
      </c>
      <c r="J66" s="19">
        <f t="shared" si="15"/>
        <v>16.103564379426444</v>
      </c>
      <c r="K66" s="28">
        <v>602910</v>
      </c>
      <c r="L66" s="28">
        <v>630000</v>
      </c>
      <c r="M66" s="28">
        <f t="shared" si="16"/>
        <v>27090</v>
      </c>
      <c r="N66" s="19">
        <f t="shared" si="17"/>
        <v>4.4932079414838029</v>
      </c>
    </row>
    <row r="67" spans="1:14" ht="13" thickBot="1" x14ac:dyDescent="0.2">
      <c r="A67" s="12" t="s">
        <v>31</v>
      </c>
      <c r="B67" s="11" t="s">
        <v>32</v>
      </c>
      <c r="C67" s="27">
        <v>430320</v>
      </c>
      <c r="D67" s="28">
        <v>630000</v>
      </c>
      <c r="E67" s="28">
        <f t="shared" si="12"/>
        <v>199680</v>
      </c>
      <c r="F67" s="19">
        <f t="shared" si="13"/>
        <v>46.402677077523691</v>
      </c>
      <c r="G67" s="37">
        <v>554677</v>
      </c>
      <c r="H67" s="28">
        <v>630000</v>
      </c>
      <c r="I67" s="28">
        <f t="shared" si="14"/>
        <v>75323</v>
      </c>
      <c r="J67" s="19">
        <f t="shared" si="15"/>
        <v>13.579614802849221</v>
      </c>
      <c r="K67" s="28">
        <v>616308</v>
      </c>
      <c r="L67" s="28">
        <v>630000</v>
      </c>
      <c r="M67" s="28">
        <f t="shared" si="16"/>
        <v>13692</v>
      </c>
      <c r="N67" s="19">
        <f t="shared" si="17"/>
        <v>2.2216164644950425</v>
      </c>
    </row>
    <row r="68" spans="1:14" ht="13" thickBot="1" x14ac:dyDescent="0.2">
      <c r="A68" s="12" t="s">
        <v>33</v>
      </c>
      <c r="B68" s="11" t="s">
        <v>34</v>
      </c>
      <c r="C68" s="27">
        <v>430320</v>
      </c>
      <c r="D68" s="28">
        <v>630000</v>
      </c>
      <c r="E68" s="28">
        <f t="shared" si="12"/>
        <v>199680</v>
      </c>
      <c r="F68" s="19">
        <f t="shared" si="13"/>
        <v>46.402677077523691</v>
      </c>
      <c r="G68" s="37">
        <v>566735</v>
      </c>
      <c r="H68" s="28">
        <v>630000</v>
      </c>
      <c r="I68" s="28">
        <f t="shared" si="14"/>
        <v>63265</v>
      </c>
      <c r="J68" s="19">
        <f t="shared" si="15"/>
        <v>11.163065630321057</v>
      </c>
      <c r="K68" s="28">
        <v>629706</v>
      </c>
      <c r="L68" s="28">
        <v>630000</v>
      </c>
      <c r="M68" s="28">
        <f t="shared" si="16"/>
        <v>294</v>
      </c>
      <c r="N68" s="19">
        <f t="shared" si="17"/>
        <v>4.6688454612151986E-2</v>
      </c>
    </row>
    <row r="69" spans="1:14" ht="13" thickBot="1" x14ac:dyDescent="0.2">
      <c r="A69" s="12" t="s">
        <v>35</v>
      </c>
      <c r="B69" s="11" t="s">
        <v>36</v>
      </c>
      <c r="C69" s="27">
        <v>430320</v>
      </c>
      <c r="D69" s="28">
        <v>630000</v>
      </c>
      <c r="E69" s="28">
        <f t="shared" si="12"/>
        <v>199680</v>
      </c>
      <c r="F69" s="19">
        <f t="shared" si="13"/>
        <v>46.402677077523691</v>
      </c>
      <c r="G69" s="37">
        <v>578794</v>
      </c>
      <c r="H69" s="28">
        <v>630000</v>
      </c>
      <c r="I69" s="28">
        <f t="shared" si="14"/>
        <v>51206</v>
      </c>
      <c r="J69" s="19">
        <f t="shared" si="15"/>
        <v>8.8470163823398167</v>
      </c>
      <c r="K69" s="28">
        <v>643104</v>
      </c>
      <c r="L69" s="28">
        <v>643104</v>
      </c>
      <c r="M69" s="28">
        <f t="shared" si="16"/>
        <v>0</v>
      </c>
      <c r="N69" s="19">
        <f t="shared" si="17"/>
        <v>0</v>
      </c>
    </row>
    <row r="70" spans="1:14" ht="13" thickBot="1" x14ac:dyDescent="0.2">
      <c r="A70" s="12" t="s">
        <v>37</v>
      </c>
      <c r="B70" s="11" t="s">
        <v>38</v>
      </c>
      <c r="C70" s="27">
        <v>430320</v>
      </c>
      <c r="D70" s="28">
        <v>630000</v>
      </c>
      <c r="E70" s="28">
        <f t="shared" si="12"/>
        <v>199680</v>
      </c>
      <c r="F70" s="19">
        <f t="shared" si="13"/>
        <v>46.402677077523691</v>
      </c>
      <c r="G70" s="37">
        <v>590852</v>
      </c>
      <c r="H70" s="28">
        <v>630000</v>
      </c>
      <c r="I70" s="28">
        <f t="shared" si="14"/>
        <v>39148</v>
      </c>
      <c r="J70" s="19">
        <f t="shared" si="15"/>
        <v>6.6256862970761006</v>
      </c>
      <c r="K70" s="28">
        <v>656502</v>
      </c>
      <c r="L70" s="28">
        <v>656502</v>
      </c>
      <c r="M70" s="28">
        <f t="shared" si="16"/>
        <v>0</v>
      </c>
      <c r="N70" s="19">
        <f t="shared" si="17"/>
        <v>0</v>
      </c>
    </row>
    <row r="72" spans="1:14" ht="12" thickBot="1" x14ac:dyDescent="0.2">
      <c r="A72" s="21"/>
    </row>
    <row r="73" spans="1:14" x14ac:dyDescent="0.15">
      <c r="A73" s="49"/>
      <c r="B73" s="57"/>
      <c r="C73" s="81" t="s">
        <v>41</v>
      </c>
      <c r="D73" s="82"/>
      <c r="E73" s="83"/>
      <c r="F73" s="38"/>
    </row>
    <row r="74" spans="1:14" x14ac:dyDescent="0.15">
      <c r="A74" s="51"/>
      <c r="B74" s="58"/>
      <c r="C74" s="84"/>
      <c r="D74" s="85"/>
      <c r="E74" s="86"/>
      <c r="F74" s="39"/>
    </row>
    <row r="75" spans="1:14" ht="10.25" customHeight="1" x14ac:dyDescent="0.15">
      <c r="A75" s="77" t="s">
        <v>2</v>
      </c>
      <c r="B75" s="78"/>
      <c r="C75" s="90" t="s">
        <v>7</v>
      </c>
      <c r="D75" s="94" t="s">
        <v>58</v>
      </c>
      <c r="E75" s="97" t="s">
        <v>5</v>
      </c>
      <c r="F75" s="47" t="s">
        <v>59</v>
      </c>
    </row>
    <row r="76" spans="1:14" ht="10.25" customHeight="1" thickBot="1" x14ac:dyDescent="0.2">
      <c r="A76" s="79"/>
      <c r="B76" s="80"/>
      <c r="C76" s="91"/>
      <c r="D76" s="95" t="s">
        <v>58</v>
      </c>
      <c r="E76" s="98"/>
      <c r="F76" s="48"/>
    </row>
    <row r="77" spans="1:14" ht="13" thickBot="1" x14ac:dyDescent="0.2">
      <c r="A77" s="55"/>
      <c r="B77" s="56"/>
      <c r="C77" s="8"/>
      <c r="D77" s="96"/>
      <c r="E77" s="28" t="s">
        <v>42</v>
      </c>
      <c r="F77" s="28"/>
    </row>
    <row r="78" spans="1:14" ht="12" x14ac:dyDescent="0.15">
      <c r="A78" s="73" t="s">
        <v>8</v>
      </c>
      <c r="B78" s="40" t="s">
        <v>43</v>
      </c>
      <c r="C78" s="68"/>
      <c r="D78" s="68"/>
      <c r="E78" s="87"/>
      <c r="F78" s="30"/>
    </row>
    <row r="79" spans="1:14" ht="12" thickBot="1" x14ac:dyDescent="0.2">
      <c r="A79" s="74"/>
      <c r="B79" s="41">
        <v>45326</v>
      </c>
      <c r="C79" s="70"/>
      <c r="D79" s="70"/>
      <c r="E79" s="88"/>
      <c r="F79" s="30"/>
    </row>
    <row r="80" spans="1:14" ht="12" x14ac:dyDescent="0.15">
      <c r="A80" s="73" t="s">
        <v>11</v>
      </c>
      <c r="B80" s="42" t="s">
        <v>44</v>
      </c>
      <c r="C80" s="70"/>
      <c r="D80" s="70"/>
      <c r="E80" s="88"/>
      <c r="F80" s="30"/>
    </row>
    <row r="81" spans="1:6" ht="12" thickBot="1" x14ac:dyDescent="0.2">
      <c r="A81" s="74"/>
      <c r="B81" s="23">
        <v>5</v>
      </c>
      <c r="C81" s="70"/>
      <c r="D81" s="70"/>
      <c r="E81" s="88"/>
      <c r="F81" s="30"/>
    </row>
    <row r="82" spans="1:6" ht="12" x14ac:dyDescent="0.15">
      <c r="A82" s="73" t="s">
        <v>13</v>
      </c>
      <c r="B82" s="42" t="s">
        <v>45</v>
      </c>
      <c r="C82" s="70"/>
      <c r="D82" s="70"/>
      <c r="E82" s="88"/>
      <c r="F82" s="30"/>
    </row>
    <row r="83" spans="1:6" ht="12" thickBot="1" x14ac:dyDescent="0.2">
      <c r="A83" s="74"/>
      <c r="B83" s="23">
        <v>8</v>
      </c>
      <c r="C83" s="70"/>
      <c r="D83" s="70"/>
      <c r="E83" s="88"/>
      <c r="F83" s="30"/>
    </row>
    <row r="84" spans="1:6" ht="12" x14ac:dyDescent="0.15">
      <c r="A84" s="73" t="s">
        <v>15</v>
      </c>
      <c r="B84" s="40" t="s">
        <v>46</v>
      </c>
      <c r="C84" s="70"/>
      <c r="D84" s="70"/>
      <c r="E84" s="88"/>
      <c r="F84" s="30"/>
    </row>
    <row r="85" spans="1:6" ht="12" thickBot="1" x14ac:dyDescent="0.2">
      <c r="A85" s="74"/>
      <c r="B85" s="43">
        <v>11</v>
      </c>
      <c r="C85" s="70"/>
      <c r="D85" s="70"/>
      <c r="E85" s="88"/>
      <c r="F85" s="30"/>
    </row>
    <row r="86" spans="1:6" ht="12" x14ac:dyDescent="0.15">
      <c r="A86" s="73" t="s">
        <v>17</v>
      </c>
      <c r="B86" s="42" t="s">
        <v>47</v>
      </c>
      <c r="C86" s="70"/>
      <c r="D86" s="70"/>
      <c r="E86" s="88"/>
      <c r="F86" s="30"/>
    </row>
    <row r="87" spans="1:6" ht="12" thickBot="1" x14ac:dyDescent="0.2">
      <c r="A87" s="74"/>
      <c r="B87" s="23">
        <v>14</v>
      </c>
      <c r="C87" s="72"/>
      <c r="D87" s="72"/>
      <c r="E87" s="89"/>
      <c r="F87" s="30"/>
    </row>
    <row r="88" spans="1:6" ht="12" x14ac:dyDescent="0.15">
      <c r="A88" s="73" t="s">
        <v>19</v>
      </c>
      <c r="B88" s="44" t="s">
        <v>48</v>
      </c>
      <c r="C88" s="75">
        <v>589512</v>
      </c>
      <c r="D88" s="75">
        <v>750000</v>
      </c>
      <c r="E88" s="75">
        <f>D88-C88</f>
        <v>160488</v>
      </c>
      <c r="F88" s="92">
        <f t="shared" ref="F88:F106" si="18">(D88/C88*100)-100</f>
        <v>27.223873305378007</v>
      </c>
    </row>
    <row r="89" spans="1:6" ht="12" thickBot="1" x14ac:dyDescent="0.2">
      <c r="A89" s="74"/>
      <c r="B89" s="45">
        <v>17</v>
      </c>
      <c r="C89" s="76"/>
      <c r="D89" s="76"/>
      <c r="E89" s="76"/>
      <c r="F89" s="93"/>
    </row>
    <row r="90" spans="1:6" ht="12" x14ac:dyDescent="0.15">
      <c r="A90" s="73" t="s">
        <v>21</v>
      </c>
      <c r="B90" s="44" t="s">
        <v>49</v>
      </c>
      <c r="C90" s="75">
        <v>602910</v>
      </c>
      <c r="D90" s="75">
        <v>750000</v>
      </c>
      <c r="E90" s="75">
        <f t="shared" ref="E90" si="19">D90-C90</f>
        <v>147090</v>
      </c>
      <c r="F90" s="92">
        <f t="shared" si="18"/>
        <v>24.39667612081405</v>
      </c>
    </row>
    <row r="91" spans="1:6" ht="12" thickBot="1" x14ac:dyDescent="0.2">
      <c r="A91" s="74"/>
      <c r="B91" s="45">
        <v>20</v>
      </c>
      <c r="C91" s="76"/>
      <c r="D91" s="76"/>
      <c r="E91" s="76"/>
      <c r="F91" s="93"/>
    </row>
    <row r="92" spans="1:6" ht="12" x14ac:dyDescent="0.15">
      <c r="A92" s="73" t="s">
        <v>23</v>
      </c>
      <c r="B92" s="44" t="s">
        <v>50</v>
      </c>
      <c r="C92" s="75">
        <v>616308</v>
      </c>
      <c r="D92" s="75">
        <v>750000</v>
      </c>
      <c r="E92" s="75">
        <f t="shared" ref="E92" si="20">D92-C92</f>
        <v>133692</v>
      </c>
      <c r="F92" s="92">
        <f t="shared" si="18"/>
        <v>21.692400552970255</v>
      </c>
    </row>
    <row r="93" spans="1:6" ht="12" thickBot="1" x14ac:dyDescent="0.2">
      <c r="A93" s="74"/>
      <c r="B93" s="45">
        <v>23</v>
      </c>
      <c r="C93" s="76"/>
      <c r="D93" s="76"/>
      <c r="E93" s="76"/>
      <c r="F93" s="93"/>
    </row>
    <row r="94" spans="1:6" ht="12" x14ac:dyDescent="0.15">
      <c r="A94" s="73" t="s">
        <v>25</v>
      </c>
      <c r="B94" s="44" t="s">
        <v>51</v>
      </c>
      <c r="C94" s="75">
        <v>629706</v>
      </c>
      <c r="D94" s="75">
        <v>750000</v>
      </c>
      <c r="E94" s="75">
        <f t="shared" ref="E94" si="21">D94-C94</f>
        <v>120294</v>
      </c>
      <c r="F94" s="92">
        <f t="shared" si="18"/>
        <v>19.103200541204927</v>
      </c>
    </row>
    <row r="95" spans="1:6" ht="12" thickBot="1" x14ac:dyDescent="0.2">
      <c r="A95" s="74"/>
      <c r="B95" s="45">
        <v>26</v>
      </c>
      <c r="C95" s="76"/>
      <c r="D95" s="76"/>
      <c r="E95" s="76"/>
      <c r="F95" s="93"/>
    </row>
    <row r="96" spans="1:6" ht="12" x14ac:dyDescent="0.15">
      <c r="A96" s="73" t="s">
        <v>27</v>
      </c>
      <c r="B96" s="44" t="s">
        <v>52</v>
      </c>
      <c r="C96" s="75">
        <v>643104</v>
      </c>
      <c r="D96" s="75">
        <v>750000</v>
      </c>
      <c r="E96" s="75">
        <f t="shared" ref="E96" si="22">D96-C96</f>
        <v>106896</v>
      </c>
      <c r="F96" s="92">
        <f t="shared" si="18"/>
        <v>16.621883863263179</v>
      </c>
    </row>
    <row r="97" spans="1:6" ht="12" thickBot="1" x14ac:dyDescent="0.2">
      <c r="A97" s="74"/>
      <c r="B97" s="45">
        <v>29</v>
      </c>
      <c r="C97" s="76"/>
      <c r="D97" s="76"/>
      <c r="E97" s="76"/>
      <c r="F97" s="93"/>
    </row>
    <row r="98" spans="1:6" ht="12" x14ac:dyDescent="0.15">
      <c r="A98" s="73" t="s">
        <v>29</v>
      </c>
      <c r="B98" s="44" t="s">
        <v>53</v>
      </c>
      <c r="C98" s="75">
        <v>656502</v>
      </c>
      <c r="D98" s="75">
        <v>750000</v>
      </c>
      <c r="E98" s="75">
        <f t="shared" ref="E98" si="23">D98-C98</f>
        <v>93498</v>
      </c>
      <c r="F98" s="92">
        <f t="shared" si="18"/>
        <v>14.241845417074146</v>
      </c>
    </row>
    <row r="99" spans="1:6" ht="12" thickBot="1" x14ac:dyDescent="0.2">
      <c r="A99" s="74"/>
      <c r="B99" s="45">
        <v>32</v>
      </c>
      <c r="C99" s="76"/>
      <c r="D99" s="76"/>
      <c r="E99" s="76"/>
      <c r="F99" s="93"/>
    </row>
    <row r="100" spans="1:6" ht="12" x14ac:dyDescent="0.15">
      <c r="A100" s="73" t="s">
        <v>31</v>
      </c>
      <c r="B100" s="44" t="s">
        <v>54</v>
      </c>
      <c r="C100" s="75">
        <v>669900</v>
      </c>
      <c r="D100" s="75">
        <v>750000</v>
      </c>
      <c r="E100" s="75">
        <f t="shared" ref="E100" si="24">D100-C100</f>
        <v>80100</v>
      </c>
      <c r="F100" s="92">
        <f t="shared" si="18"/>
        <v>11.957008508732642</v>
      </c>
    </row>
    <row r="101" spans="1:6" ht="12" thickBot="1" x14ac:dyDescent="0.2">
      <c r="A101" s="74"/>
      <c r="B101" s="45">
        <v>35</v>
      </c>
      <c r="C101" s="76"/>
      <c r="D101" s="76"/>
      <c r="E101" s="76"/>
      <c r="F101" s="93"/>
    </row>
    <row r="102" spans="1:6" ht="12" x14ac:dyDescent="0.15">
      <c r="A102" s="73" t="s">
        <v>33</v>
      </c>
      <c r="B102" s="44" t="s">
        <v>55</v>
      </c>
      <c r="C102" s="75">
        <v>683298</v>
      </c>
      <c r="D102" s="75">
        <v>750000</v>
      </c>
      <c r="E102" s="75">
        <f t="shared" ref="E102" si="25">D102-C102</f>
        <v>66702</v>
      </c>
      <c r="F102" s="92">
        <f t="shared" si="18"/>
        <v>9.7617730477770976</v>
      </c>
    </row>
    <row r="103" spans="1:6" ht="12" thickBot="1" x14ac:dyDescent="0.2">
      <c r="A103" s="74"/>
      <c r="B103" s="45">
        <v>38</v>
      </c>
      <c r="C103" s="76"/>
      <c r="D103" s="76"/>
      <c r="E103" s="76"/>
      <c r="F103" s="93"/>
    </row>
    <row r="104" spans="1:6" ht="12" x14ac:dyDescent="0.15">
      <c r="A104" s="73" t="s">
        <v>35</v>
      </c>
      <c r="B104" s="44" t="s">
        <v>56</v>
      </c>
      <c r="C104" s="75">
        <v>696696</v>
      </c>
      <c r="D104" s="75">
        <v>750000</v>
      </c>
      <c r="E104" s="75">
        <f t="shared" ref="E104" si="26">D104-C104</f>
        <v>53304</v>
      </c>
      <c r="F104" s="92">
        <f t="shared" si="18"/>
        <v>7.6509697199352473</v>
      </c>
    </row>
    <row r="105" spans="1:6" ht="12" thickBot="1" x14ac:dyDescent="0.2">
      <c r="A105" s="74"/>
      <c r="B105" s="45">
        <v>41</v>
      </c>
      <c r="C105" s="76"/>
      <c r="D105" s="76"/>
      <c r="E105" s="76"/>
      <c r="F105" s="93"/>
    </row>
    <row r="106" spans="1:6" ht="12" x14ac:dyDescent="0.15">
      <c r="A106" s="73" t="s">
        <v>37</v>
      </c>
      <c r="B106" s="44" t="s">
        <v>57</v>
      </c>
      <c r="C106" s="75">
        <v>710094</v>
      </c>
      <c r="D106" s="75">
        <v>750000</v>
      </c>
      <c r="E106" s="75">
        <f t="shared" ref="E106" si="27">D106-C106</f>
        <v>39906</v>
      </c>
      <c r="F106" s="92">
        <f t="shared" si="18"/>
        <v>5.6198193478609824</v>
      </c>
    </row>
    <row r="107" spans="1:6" ht="12" thickBot="1" x14ac:dyDescent="0.2">
      <c r="A107" s="74"/>
      <c r="B107" s="45">
        <v>44</v>
      </c>
      <c r="C107" s="76"/>
      <c r="D107" s="76"/>
      <c r="E107" s="76"/>
      <c r="F107" s="93"/>
    </row>
    <row r="108" spans="1:6" x14ac:dyDescent="0.15">
      <c r="A108" s="46"/>
    </row>
  </sheetData>
  <mergeCells count="89">
    <mergeCell ref="F104:F105"/>
    <mergeCell ref="F106:F107"/>
    <mergeCell ref="C3:N4"/>
    <mergeCell ref="F92:F93"/>
    <mergeCell ref="F94:F95"/>
    <mergeCell ref="F96:F97"/>
    <mergeCell ref="F98:F99"/>
    <mergeCell ref="F100:F101"/>
    <mergeCell ref="F102:F103"/>
    <mergeCell ref="C31:N32"/>
    <mergeCell ref="C52:N53"/>
    <mergeCell ref="F88:F89"/>
    <mergeCell ref="F90:F91"/>
    <mergeCell ref="D75:D77"/>
    <mergeCell ref="E75:E76"/>
    <mergeCell ref="A104:A105"/>
    <mergeCell ref="C104:C105"/>
    <mergeCell ref="D104:D105"/>
    <mergeCell ref="E104:E105"/>
    <mergeCell ref="A106:A107"/>
    <mergeCell ref="C106:C107"/>
    <mergeCell ref="D106:D107"/>
    <mergeCell ref="E106:E107"/>
    <mergeCell ref="A100:A101"/>
    <mergeCell ref="C100:C101"/>
    <mergeCell ref="D100:D101"/>
    <mergeCell ref="E100:E101"/>
    <mergeCell ref="A102:A103"/>
    <mergeCell ref="C102:C103"/>
    <mergeCell ref="D102:D103"/>
    <mergeCell ref="E102:E103"/>
    <mergeCell ref="A96:A97"/>
    <mergeCell ref="C96:C97"/>
    <mergeCell ref="D96:D97"/>
    <mergeCell ref="E96:E97"/>
    <mergeCell ref="A98:A99"/>
    <mergeCell ref="C98:C99"/>
    <mergeCell ref="D98:D99"/>
    <mergeCell ref="E98:E99"/>
    <mergeCell ref="A92:A93"/>
    <mergeCell ref="C92:C93"/>
    <mergeCell ref="D92:D93"/>
    <mergeCell ref="E92:E93"/>
    <mergeCell ref="A94:A95"/>
    <mergeCell ref="C94:C95"/>
    <mergeCell ref="D94:D95"/>
    <mergeCell ref="E94:E95"/>
    <mergeCell ref="A86:A87"/>
    <mergeCell ref="A88:A89"/>
    <mergeCell ref="C88:C89"/>
    <mergeCell ref="D88:D89"/>
    <mergeCell ref="E88:E89"/>
    <mergeCell ref="A73:B73"/>
    <mergeCell ref="A90:A91"/>
    <mergeCell ref="C90:C91"/>
    <mergeCell ref="D90:D91"/>
    <mergeCell ref="E90:E91"/>
    <mergeCell ref="A74:B74"/>
    <mergeCell ref="A75:B75"/>
    <mergeCell ref="A76:B76"/>
    <mergeCell ref="A77:B77"/>
    <mergeCell ref="C73:E74"/>
    <mergeCell ref="A78:A79"/>
    <mergeCell ref="C78:E87"/>
    <mergeCell ref="A80:A81"/>
    <mergeCell ref="A82:A83"/>
    <mergeCell ref="A84:A85"/>
    <mergeCell ref="C75:C76"/>
    <mergeCell ref="A52:B52"/>
    <mergeCell ref="A53:B53"/>
    <mergeCell ref="A54:B54"/>
    <mergeCell ref="A55:B55"/>
    <mergeCell ref="C56:M60"/>
    <mergeCell ref="F75:F76"/>
    <mergeCell ref="A3:B3"/>
    <mergeCell ref="A4:B4"/>
    <mergeCell ref="A5:B5"/>
    <mergeCell ref="A6:B6"/>
    <mergeCell ref="A10:B10"/>
    <mergeCell ref="A11:B11"/>
    <mergeCell ref="A12:B12"/>
    <mergeCell ref="A13:B13"/>
    <mergeCell ref="E14:M14"/>
    <mergeCell ref="A31:B31"/>
    <mergeCell ref="C10:N11"/>
    <mergeCell ref="A32:B32"/>
    <mergeCell ref="A33:B33"/>
    <mergeCell ref="A34:B34"/>
    <mergeCell ref="C35:M37"/>
  </mergeCells>
  <pageMargins left="0.7" right="0.7" top="0.75" bottom="0.75" header="0.3" footer="0.3"/>
  <pageSetup paperSize="9" orientation="portrait" r:id="rId1"/>
  <rowBreaks count="4" manualBreakCount="4">
    <brk id="28" max="16383" man="1"/>
    <brk id="29" max="16383" man="1"/>
    <brk id="50" max="16383" man="1"/>
    <brk id="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 Erzsébet</dc:creator>
  <cp:lastModifiedBy>minarthos@gmail.com</cp:lastModifiedBy>
  <cp:lastPrinted>2024-01-03T09:49:31Z</cp:lastPrinted>
  <dcterms:created xsi:type="dcterms:W3CDTF">2024-01-03T06:59:56Z</dcterms:created>
  <dcterms:modified xsi:type="dcterms:W3CDTF">2024-01-10T23:48:01Z</dcterms:modified>
</cp:coreProperties>
</file>